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45" windowWidth="11355" windowHeight="8445" tabRatio="743" activeTab="4"/>
  </bookViews>
  <sheets>
    <sheet name="Entidades" sheetId="1" r:id="rId1"/>
    <sheet name="Página 1" sheetId="2" r:id="rId2"/>
    <sheet name="Página 2" sheetId="3" r:id="rId3"/>
    <sheet name="Página 3" sheetId="4" r:id="rId4"/>
    <sheet name="Página 4" sheetId="5" r:id="rId5"/>
    <sheet name="Página 5" sheetId="6" r:id="rId6"/>
    <sheet name="Página 6" sheetId="7" r:id="rId7"/>
    <sheet name="Página 7" sheetId="8" r:id="rId8"/>
    <sheet name="Página 8" sheetId="9" r:id="rId9"/>
    <sheet name="Página 9" sheetId="10" r:id="rId10"/>
    <sheet name="Balanços" sheetId="11" r:id="rId11"/>
    <sheet name="Demonstrações de Resultados" sheetId="12" r:id="rId12"/>
    <sheet name="Lista de anexos" sheetId="13" r:id="rId13"/>
    <sheet name="Declaração " sheetId="14" r:id="rId14"/>
    <sheet name="Autorização" sheetId="15" r:id="rId15"/>
  </sheets>
  <externalReferences>
    <externalReference r:id="rId18"/>
  </externalReferences>
  <definedNames>
    <definedName name="_xlnm.Print_Area" localSheetId="14">'Autorização'!$A$1:$M$24</definedName>
    <definedName name="_xlnm.Print_Area" localSheetId="10">'Balanços'!$B$1:$G$48</definedName>
    <definedName name="_xlnm.Print_Area" localSheetId="13">'Declaração '!$A$1:$N$48</definedName>
    <definedName name="_xlnm.Print_Area" localSheetId="11">'Demonstrações de Resultados'!$B$1:$G$46</definedName>
    <definedName name="_xlnm.Print_Area" localSheetId="0">'Entidades'!$A$1:$L$61</definedName>
    <definedName name="_xlnm.Print_Area" localSheetId="12">'Lista de anexos'!$A$1:$L$49</definedName>
    <definedName name="_xlnm.Print_Area" localSheetId="1">'Página 1'!$B$3:$Q$64</definedName>
    <definedName name="_xlnm.Print_Area" localSheetId="2">'Página 2'!$C$2:$Z$60</definedName>
    <definedName name="_xlnm.Print_Area" localSheetId="3">'Página 3'!$B$1:$T$59</definedName>
    <definedName name="_xlnm.Print_Area" localSheetId="4">'Página 4'!$B$1:$K$66</definedName>
    <definedName name="_xlnm.Print_Area" localSheetId="5">'Página 5'!$B$1:$K$70</definedName>
    <definedName name="_xlnm.Print_Area" localSheetId="6">'Página 6'!$B$1:$Q$68</definedName>
    <definedName name="_xlnm.Print_Area" localSheetId="7">'Página 7'!$A$1:$E$71</definedName>
    <definedName name="_xlnm.Print_Area" localSheetId="8">'Página 8'!$B$1:$H$60</definedName>
    <definedName name="_xlnm.Print_Area" localSheetId="9">'Página 9'!$A$1:$H$60</definedName>
  </definedNames>
  <calcPr fullCalcOnLoad="1"/>
</workbook>
</file>

<file path=xl/comments10.xml><?xml version="1.0" encoding="utf-8"?>
<comments xmlns="http://schemas.openxmlformats.org/spreadsheetml/2006/main">
  <authors>
    <author>Icep</author>
  </authors>
  <commentList>
    <comment ref="D11" authorId="0">
      <text>
        <r>
          <rPr>
            <sz val="8"/>
            <rFont val="Tahoma"/>
            <family val="2"/>
          </rPr>
          <t>Indicar as necessidades de financiamento durante o período de execução deste investimento.</t>
        </r>
      </text>
    </comment>
  </commentList>
</comments>
</file>

<file path=xl/sharedStrings.xml><?xml version="1.0" encoding="utf-8"?>
<sst xmlns="http://schemas.openxmlformats.org/spreadsheetml/2006/main" count="384" uniqueCount="327">
  <si>
    <t>Formulário de Candidatura</t>
  </si>
  <si>
    <t>Criação de Empresa:</t>
  </si>
  <si>
    <t>N.º de Processo:</t>
  </si>
  <si>
    <t>SIM</t>
  </si>
  <si>
    <t>Nome:</t>
  </si>
  <si>
    <t>Função</t>
  </si>
  <si>
    <t>Ano de Carência</t>
  </si>
  <si>
    <t>Empresário em Nome Individual</t>
  </si>
  <si>
    <t>Sociedade Unipessoal por Quotas</t>
  </si>
  <si>
    <t>Sociedade por Quotas</t>
  </si>
  <si>
    <t>Nome da pessoa responsável pelo projecto:</t>
  </si>
  <si>
    <t>Designação Social</t>
  </si>
  <si>
    <t>Tipo de Vínculo:</t>
  </si>
  <si>
    <t>Nome</t>
  </si>
  <si>
    <t>NIPC</t>
  </si>
  <si>
    <t>3.1. Descrição da Actividade</t>
  </si>
  <si>
    <t>3.2. Breve Historial da Empresa / Curriculo Empresarial</t>
  </si>
  <si>
    <t>Descrição</t>
  </si>
  <si>
    <t>Fornecedor</t>
  </si>
  <si>
    <t>●</t>
  </si>
  <si>
    <t>INSTRUÇÕES</t>
  </si>
  <si>
    <t>ELEMENTOS A ANEXAR AO FORMULÁRIO</t>
  </si>
  <si>
    <t>DECLARAÇÃO DE COMPROMISSO</t>
  </si>
  <si>
    <t>Ligação a outras Empresas:</t>
  </si>
  <si>
    <t>ACTIVO</t>
  </si>
  <si>
    <t>POC</t>
  </si>
  <si>
    <t>1. Imobilizado Bruto</t>
  </si>
  <si>
    <t>1.1. Imobilizações Incorpóreas</t>
  </si>
  <si>
    <t>1.2. Imobilizações Corpóreas</t>
  </si>
  <si>
    <t>1.3. Investimentos Financeiros</t>
  </si>
  <si>
    <t>1.4. Imobilizações em Curso</t>
  </si>
  <si>
    <t>2. Amortizações Acumuladas</t>
  </si>
  <si>
    <t>3. Existências</t>
  </si>
  <si>
    <t>3.1. Matérias-Primas</t>
  </si>
  <si>
    <t>3.2. Produtos Acabados e em Curso</t>
  </si>
  <si>
    <t>33+35</t>
  </si>
  <si>
    <t>3.3. Mercadorias</t>
  </si>
  <si>
    <t>3.4. Outras</t>
  </si>
  <si>
    <t>5. Dívidas de Terceiros - Médio e Longo Prazo</t>
  </si>
  <si>
    <t>6. Dívidas de Terceiros - Curto Prazo</t>
  </si>
  <si>
    <t>6.1. Clientes</t>
  </si>
  <si>
    <t>6.2. Outros</t>
  </si>
  <si>
    <t>22 a 26</t>
  </si>
  <si>
    <t>11 a 15</t>
  </si>
  <si>
    <t>9. Acréscimo e Diferimentos</t>
  </si>
  <si>
    <t>10. TOTAL DO ACTIVO</t>
  </si>
  <si>
    <t>-</t>
  </si>
  <si>
    <t>CAPITAL PRÓPRIO</t>
  </si>
  <si>
    <t>11. Capital / Acções Próprias</t>
  </si>
  <si>
    <t>51+52</t>
  </si>
  <si>
    <t>12. Prestações Suplementares</t>
  </si>
  <si>
    <t>13. Reservas</t>
  </si>
  <si>
    <t>14. Resultados Transitados</t>
  </si>
  <si>
    <t>16. Dividendos Antecipados</t>
  </si>
  <si>
    <t>17. TOTAL DO CAPITAL PRÓPRIO</t>
  </si>
  <si>
    <t>PASSIVO</t>
  </si>
  <si>
    <t>18. Provisões para Riscos e Encargos</t>
  </si>
  <si>
    <t>19. Dívidas a Terceiros - Médio e Longo Prazo</t>
  </si>
  <si>
    <t>19.1. Dívidas a Instituições de Crédito</t>
  </si>
  <si>
    <t>19.2. Dívidas a Fornecedores de Imobilizado</t>
  </si>
  <si>
    <t>19.3. Dívidas a Sócios (Suprimentos)</t>
  </si>
  <si>
    <t>19.4. Outras Dívidas</t>
  </si>
  <si>
    <t>20. Dívidas a Terceiros - Curto Prazo</t>
  </si>
  <si>
    <t>20.1. Dívidas a Instituições de Crédito</t>
  </si>
  <si>
    <t>20.2. Fornecedores</t>
  </si>
  <si>
    <t>20.3. Sector Público Estatal</t>
  </si>
  <si>
    <t>20.4. Outras Dívidas</t>
  </si>
  <si>
    <t>21+25+26</t>
  </si>
  <si>
    <t>21. Acréscimos e Diferimentos</t>
  </si>
  <si>
    <t>22. TOTAL DO PASSIVO</t>
  </si>
  <si>
    <t>23. TOTAL DO PASSIVO + CAPITAL PRÓPRIO</t>
  </si>
  <si>
    <t>RESERVAS DE REAVALIAÇÃO</t>
  </si>
  <si>
    <t>DEMONSTRAÇÃO DE RESULTADOS</t>
  </si>
  <si>
    <t>Proveitos e Ganhos</t>
  </si>
  <si>
    <t>1. Vendas</t>
  </si>
  <si>
    <t>1.1. Produtos</t>
  </si>
  <si>
    <t>1.2. Mercadorias</t>
  </si>
  <si>
    <t>2. Prestação de Serviços</t>
  </si>
  <si>
    <t>3. Variação de Produção</t>
  </si>
  <si>
    <t>4. Trabalhos para a própria Empresa</t>
  </si>
  <si>
    <t>5. Outros Proveitos de Exploração</t>
  </si>
  <si>
    <t>73+74+76</t>
  </si>
  <si>
    <t>6. Proveitos e ganhos Financeiros de Exploração</t>
  </si>
  <si>
    <t>6.1. Diferenças de Câmbio Favoráveis</t>
  </si>
  <si>
    <t>7. TOTAL dos proveitos de Exploração (1+2+3+4+5+6)</t>
  </si>
  <si>
    <t>Custos e Perdas</t>
  </si>
  <si>
    <t>8. Custo das Mercadorias</t>
  </si>
  <si>
    <t>10. Fornecimento e Serviços Externos</t>
  </si>
  <si>
    <t>10.1. Subcontratos</t>
  </si>
  <si>
    <t>10.2. Trabalhos Especializados</t>
  </si>
  <si>
    <t>10.3. Electricidade e Combustíveis</t>
  </si>
  <si>
    <t>62211+62212</t>
  </si>
  <si>
    <t>10.4. Comissões e "Royalties"</t>
  </si>
  <si>
    <t>62228+62224</t>
  </si>
  <si>
    <t>11. Custos com o Pessoal</t>
  </si>
  <si>
    <t>12. Amortizações do Exercício</t>
  </si>
  <si>
    <t>13. Provisões do Exercício</t>
  </si>
  <si>
    <t>14.1. Directos</t>
  </si>
  <si>
    <t>14.2 Indirectos</t>
  </si>
  <si>
    <t>15. Outros Custos de Exploração</t>
  </si>
  <si>
    <t>16. Custos e Perdas Financeiras de Exploração</t>
  </si>
  <si>
    <t xml:space="preserve">16.1. Diferenças de Câmbio Desfavoráveis </t>
  </si>
  <si>
    <t>16.3. Outros</t>
  </si>
  <si>
    <t>17. TOTAL  dos C. Explo. (8+9+10+11+12+13+14+15+16)</t>
  </si>
  <si>
    <t>18. RESULTADOS DE EXPLORAÇÃO (7-17)</t>
  </si>
  <si>
    <t>19. Proveitos e Ganhos Extraordinários</t>
  </si>
  <si>
    <t>20. Custos e Perdas Extraordinárias</t>
  </si>
  <si>
    <t>21. Resultados antes da função financeira (18+19-20)</t>
  </si>
  <si>
    <t>22. Proveitos e Ganhos Financeiros</t>
  </si>
  <si>
    <t>78 (a)</t>
  </si>
  <si>
    <t>23. Custos e Perdas Financeiras</t>
  </si>
  <si>
    <t>68 (b)</t>
  </si>
  <si>
    <t>23.1. Juros Suportados</t>
  </si>
  <si>
    <t>23.2. Outros</t>
  </si>
  <si>
    <t>24. Resultados antes de impostos (21+22-23)</t>
  </si>
  <si>
    <t>25. Imposto sobre o Rendimento do Exercício</t>
  </si>
  <si>
    <t>26. RESULTADOS LÍQUIDOS (24-25)</t>
  </si>
  <si>
    <t xml:space="preserve">     Sim</t>
  </si>
  <si>
    <t xml:space="preserve">     Não</t>
  </si>
  <si>
    <t>Prazo de Financiamento</t>
  </si>
  <si>
    <t>Assinatura(s)</t>
  </si>
  <si>
    <t xml:space="preserve">Entidade Receptora : </t>
  </si>
  <si>
    <t xml:space="preserve">     3 Anos</t>
  </si>
  <si>
    <t xml:space="preserve">     4 Anos</t>
  </si>
  <si>
    <t xml:space="preserve">     5 Anos</t>
  </si>
  <si>
    <t xml:space="preserve">     6 Anos</t>
  </si>
  <si>
    <r>
      <t xml:space="preserve">Data de Entrada </t>
    </r>
    <r>
      <rPr>
        <b/>
        <sz val="8"/>
        <rFont val="Arial"/>
        <family val="2"/>
      </rPr>
      <t>:</t>
    </r>
  </si>
  <si>
    <t xml:space="preserve">    NÃO</t>
  </si>
  <si>
    <t>Denominação Social / Nome do Promotor</t>
  </si>
  <si>
    <t>Pessoa a Contactar</t>
  </si>
  <si>
    <t xml:space="preserve">Telefone : </t>
  </si>
  <si>
    <t xml:space="preserve">E-Mail : </t>
  </si>
  <si>
    <t xml:space="preserve">Fax : </t>
  </si>
  <si>
    <t xml:space="preserve">Função : </t>
  </si>
  <si>
    <t xml:space="preserve">Outra : </t>
  </si>
  <si>
    <t>€</t>
  </si>
  <si>
    <t>Código da CAE</t>
  </si>
  <si>
    <t xml:space="preserve">Secundária : </t>
  </si>
  <si>
    <t xml:space="preserve">Principal : </t>
  </si>
  <si>
    <t xml:space="preserve">Designação : </t>
  </si>
  <si>
    <t>Morada da Sede :</t>
  </si>
  <si>
    <t>Dados do Promotor</t>
  </si>
  <si>
    <t>1. Dados Gerais</t>
  </si>
  <si>
    <t xml:space="preserve">Código Postal : </t>
  </si>
  <si>
    <t xml:space="preserve">E-Mail geral : </t>
  </si>
  <si>
    <t xml:space="preserve">NIPC : </t>
  </si>
  <si>
    <t xml:space="preserve">Concelho : </t>
  </si>
  <si>
    <t xml:space="preserve">Distrito : </t>
  </si>
  <si>
    <t>% Capital</t>
  </si>
  <si>
    <t>Concelho de residência</t>
  </si>
  <si>
    <t xml:space="preserve">      Coligadas</t>
  </si>
  <si>
    <t xml:space="preserve">      Participadas</t>
  </si>
  <si>
    <t xml:space="preserve">      Em Relação de Grupo</t>
  </si>
  <si>
    <t xml:space="preserve">      Outro : </t>
  </si>
  <si>
    <t xml:space="preserve">Taxa em que é participada : </t>
  </si>
  <si>
    <t xml:space="preserve">Taxa de participação : </t>
  </si>
  <si>
    <t>Morada / Sede Social :</t>
  </si>
  <si>
    <t>Localidade :</t>
  </si>
  <si>
    <t xml:space="preserve">Actividade principal : </t>
  </si>
  <si>
    <t xml:space="preserve">Total das participações identificadas   </t>
  </si>
  <si>
    <r>
      <t>3.3. Capacidade Técnica e de Gestão</t>
    </r>
    <r>
      <rPr>
        <sz val="13"/>
        <rFont val="Arial"/>
        <family val="2"/>
      </rPr>
      <t xml:space="preserve"> </t>
    </r>
  </si>
  <si>
    <r>
      <t>3.5. Informações fiscais, bancárias e comerciais da empresa</t>
    </r>
    <r>
      <rPr>
        <sz val="11"/>
        <rFont val="Arial"/>
        <family val="2"/>
      </rPr>
      <t xml:space="preserve"> </t>
    </r>
  </si>
  <si>
    <t>Principais bancos com que trabalha, principais clientes / fornecedores.</t>
  </si>
  <si>
    <r>
      <t>3.4. Licenciamentos já obtidos ou solicitados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>(juntar documentos comprovativos)</t>
    </r>
  </si>
  <si>
    <t>Juntar, se necessário, descrição mais detalhada em anexo</t>
  </si>
  <si>
    <t xml:space="preserve">    Data de início do investimento : </t>
  </si>
  <si>
    <t xml:space="preserve">    Ano de laboração normal após projecto : </t>
  </si>
  <si>
    <t xml:space="preserve">    Data prevista para arranque da actividade após projecto : </t>
  </si>
  <si>
    <t xml:space="preserve">    N.º de meses previstos para a realização do investimento</t>
  </si>
  <si>
    <t>Total do investimento previsto</t>
  </si>
  <si>
    <t>1.</t>
  </si>
  <si>
    <t>2.</t>
  </si>
  <si>
    <t>3.</t>
  </si>
  <si>
    <t>Declaração de Início de Actividade.</t>
  </si>
  <si>
    <t>Cartão de Pessoa Colectiva ou de Empresário em Nome Individual, Bilhete de Identidade e Cartão de Contribuinte dos Sócios, Currículo Profissional dos principais responsáveis.</t>
  </si>
  <si>
    <t>4.</t>
  </si>
  <si>
    <t>Facturas pró-forma ou orçamentos justificativos do custo do investimento, sem IVA, à excepção das entidades que não tiverem direito à dedução deste imposto.</t>
  </si>
  <si>
    <t>5.</t>
  </si>
  <si>
    <t>6.</t>
  </si>
  <si>
    <t>7.</t>
  </si>
  <si>
    <t>8.</t>
  </si>
  <si>
    <t>Documentos comprovativos de licenciamento da empresa e/ou da actividade a desenvolver com o projecto, nomeadamente licença de utilização das instalações ou alvará, licenciamento aplicáveis no domínio das condições de ordenamento, de higiene e segurança no trabalho e ambientais.</t>
  </si>
  <si>
    <t>9.</t>
  </si>
  <si>
    <t>10.</t>
  </si>
  <si>
    <t>11.</t>
  </si>
  <si>
    <t>Cópia da Demonstração de Resultados e Balanço analítico dos últimos três anos (ou Modelos 22 do IRC e Declaração Anual com respectivos anexos), ou cópia da declaração de IRS.</t>
  </si>
  <si>
    <t>Balancete (analítico) da Empresa do último ano e o mais recente do ano corrente.</t>
  </si>
  <si>
    <t xml:space="preserve">BALANÇOS da empresa </t>
  </si>
  <si>
    <t>Rubricas</t>
  </si>
  <si>
    <t>3 ultimos anos completos antes do projecto</t>
  </si>
  <si>
    <t>(a) Excluindo a 785 e a 786       (b) Excluindo a 685 e a 686</t>
  </si>
  <si>
    <t>Endereço  do estabelecimento:</t>
  </si>
  <si>
    <t>No caso de exportações indicar os mercados</t>
  </si>
  <si>
    <t xml:space="preserve">Data de Início de Actividade : </t>
  </si>
  <si>
    <t xml:space="preserve">Data da Constituição : </t>
  </si>
  <si>
    <t>Forma Jurídica:</t>
  </si>
  <si>
    <t>Capital Social ou Individual :</t>
  </si>
  <si>
    <t>CAE - Classificação da Actividade Económica (Rev. 2.1):</t>
  </si>
  <si>
    <t>Principais produtos produzidos e/ou comercializados</t>
  </si>
  <si>
    <t xml:space="preserve">     Estabelecimento onde vai ser desenvolvido o projecto</t>
  </si>
  <si>
    <t>2. Identificação dos Sócios do promotor</t>
  </si>
  <si>
    <t>3. Actividade Desenvolvida / a Desenvolver</t>
  </si>
  <si>
    <r>
      <t xml:space="preserve">2. Bens ou Serviços a Produzir </t>
    </r>
    <r>
      <rPr>
        <sz val="8"/>
        <rFont val="Arial"/>
        <family val="2"/>
      </rPr>
      <t>(identificação, qualidade, referência ao carácter inovador ou diferenciador do projecto)</t>
    </r>
  </si>
  <si>
    <t>Caracterização do Projecto</t>
  </si>
  <si>
    <r>
      <t>1. Memória descritiva do projecto, aprofundando os objectivos do investimento</t>
    </r>
    <r>
      <rPr>
        <sz val="13"/>
        <rFont val="Arial"/>
        <family val="2"/>
      </rPr>
      <t xml:space="preserve"> </t>
    </r>
  </si>
  <si>
    <t>3. Calendarização prevista para a realização do projecto</t>
  </si>
  <si>
    <t>Valor sem IVA</t>
  </si>
  <si>
    <t>4. Relação dos Bens de Equipamento e de outros investimentos previstos no Projecto:</t>
  </si>
  <si>
    <t>5. Evolução do pessoal com o projecto</t>
  </si>
  <si>
    <t>Categorias profissionais</t>
  </si>
  <si>
    <t>Observações</t>
  </si>
  <si>
    <t>Total</t>
  </si>
  <si>
    <t>6. Evolução das vendas por produtos e mercados com o projecto</t>
  </si>
  <si>
    <t>Produtos</t>
  </si>
  <si>
    <t>Vendas antes do projecto</t>
  </si>
  <si>
    <t>Mercado interno</t>
  </si>
  <si>
    <t>Exportação</t>
  </si>
  <si>
    <t>Antes</t>
  </si>
  <si>
    <t>Depois</t>
  </si>
  <si>
    <t>7. Evolução prevista na empresa, resultante do projecto</t>
  </si>
  <si>
    <t>A candidatura só é considerada completa quando forem apresentados todos os anexos correspondentes</t>
  </si>
  <si>
    <t>12.</t>
  </si>
  <si>
    <t>Os processos de candidatura devem ser entregues directamente pelos promotores ou pelos seus representantes legais, no caso de pessoas colectivas, em 5 exemplares (1 original e 4 cópias), devendo sempre que possível apresentar o formulário de candidatura em formato electrónico, nomeadamente por Email.</t>
  </si>
  <si>
    <t>Entidades intervenientes</t>
  </si>
  <si>
    <t>Confirmação do TOC, quanto ao compromisso de manutenção de contabilidade organizada</t>
  </si>
  <si>
    <t>e</t>
  </si>
  <si>
    <t>Vinheta</t>
  </si>
  <si>
    <t>Assinatura</t>
  </si>
  <si>
    <t>Declaração em papel timbrado da empresa, de compromisso de afectação das instalações de que dispõem aos objectivos do projecto durante o período de reembolso do empréstimo.</t>
  </si>
  <si>
    <t>(a preencher pela empresa promotora do projecto)</t>
  </si>
  <si>
    <t xml:space="preserve">Vendas : </t>
  </si>
  <si>
    <t xml:space="preserve">Activo : </t>
  </si>
  <si>
    <t xml:space="preserve">Emprego : </t>
  </si>
  <si>
    <t>No último ano &gt;</t>
  </si>
  <si>
    <t>Endereço internet : www.iapmei.pt</t>
  </si>
  <si>
    <t>Endereço internet : www.bes.pt</t>
  </si>
  <si>
    <t xml:space="preserve">Local e data : </t>
  </si>
  <si>
    <t>Descrição das instalações, equipamentos instalados e processos de trabalho.</t>
  </si>
  <si>
    <t>4. Provisões para Depreciação de Existências</t>
  </si>
  <si>
    <t>7. Provisões para Cobrança Duvidosa</t>
  </si>
  <si>
    <t>8. Depósitos Bancários / Caixa / Títulos Negociáveis</t>
  </si>
  <si>
    <t>15. Resultados Líquidos do Exercício</t>
  </si>
  <si>
    <t>6.2. Descontos de pronto pagamento obtidos</t>
  </si>
  <si>
    <t>9. Custo de Matérias Primas e Subsidiárias Consumidas</t>
  </si>
  <si>
    <t>10.5. Outros Fornecimentos e Serviços Externos</t>
  </si>
  <si>
    <t>14. Impostos</t>
  </si>
  <si>
    <t>16.2. Descontos de pronto pagamento Concedidos</t>
  </si>
  <si>
    <r>
      <t xml:space="preserve">Escritura da constituição da Empresa e Cópia do Certificado de Registo Comercial </t>
    </r>
    <r>
      <rPr>
        <sz val="8"/>
        <rFont val="Arial"/>
        <family val="2"/>
      </rPr>
      <t>(se aplicável).</t>
    </r>
  </si>
  <si>
    <r>
      <t xml:space="preserve">Declaração em papel timbrado da empresa, de compromisso de manter  contabilidade organizada de acordo com o POC e adequada ao acompanhamento do projecto, confirmada pelo TOC </t>
    </r>
    <r>
      <rPr>
        <sz val="9"/>
        <rFont val="Arial"/>
        <family val="2"/>
      </rPr>
      <t>(imprimir o modelo em anexo)</t>
    </r>
    <r>
      <rPr>
        <sz val="12"/>
        <rFont val="Arial"/>
        <family val="0"/>
      </rPr>
      <t>.</t>
    </r>
  </si>
  <si>
    <r>
      <t xml:space="preserve">Carta, em papel timbrado da empresa, com autorização de consulta da Central de Riscos de Crédito do Banco de Portugal  </t>
    </r>
    <r>
      <rPr>
        <sz val="10"/>
        <rFont val="Arial"/>
        <family val="2"/>
      </rPr>
      <t>(imprimir o modelo em anexo)</t>
    </r>
    <r>
      <rPr>
        <sz val="12"/>
        <rFont val="Arial"/>
        <family val="2"/>
      </rPr>
      <t>.</t>
    </r>
  </si>
  <si>
    <t>Quadro de pessoal (folha da Segurança Social do ultimo mês do ano antes do projecto.</t>
  </si>
  <si>
    <t>Afectará as instalações de que dispõe aos objectivos do projecto, durante o período de reembolso do empréstimo;</t>
  </si>
  <si>
    <t>Certidões comprovativas da situação regularizada perante o Estado e a Segurança Social.</t>
  </si>
  <si>
    <t>ADRAVE - Agência de Desenvolvimento Regional do Vale do Ave, S.A.</t>
  </si>
  <si>
    <t>Telefone: 252302600</t>
  </si>
  <si>
    <t>Fax: 252302609</t>
  </si>
  <si>
    <t>Endereço internet : www.adrave.pt</t>
  </si>
  <si>
    <t>Email: finicia@adrave.pt</t>
  </si>
  <si>
    <t>NORGARANTE - Sociedade de Garantia Mútua, S.A.</t>
  </si>
  <si>
    <t xml:space="preserve">      Sociedade Anónima</t>
  </si>
  <si>
    <t xml:space="preserve">       E.I.R.L.</t>
  </si>
  <si>
    <t xml:space="preserve">      Cooperativa</t>
  </si>
  <si>
    <t>As cópias das facturas e respectivos recibos deverão ser posteriormente entregues ao técnico da ADRAVE que se deslocará à empresa no âmbito da avaliação do projecto.</t>
  </si>
  <si>
    <t>Endereço internet : www.norgarante.pt</t>
  </si>
  <si>
    <t>Email : drbraga@bes.pt</t>
  </si>
  <si>
    <t>Av. Dr. Francisco Pires Gonçalves, 45</t>
  </si>
  <si>
    <t>4700-558 Braga</t>
  </si>
  <si>
    <t>Telefone: 253202590</t>
  </si>
  <si>
    <t>Fax: 253202591</t>
  </si>
  <si>
    <t>Email: braga@norgarante.pt</t>
  </si>
  <si>
    <t>Agência de Braga</t>
  </si>
  <si>
    <t>N.º de Trabalhadores</t>
  </si>
  <si>
    <t xml:space="preserve">Actual : </t>
  </si>
  <si>
    <t xml:space="preserve">Final do último ano : </t>
  </si>
  <si>
    <t xml:space="preserve">Direcção Regional de Braga </t>
  </si>
  <si>
    <t xml:space="preserve">Largo São João do Souto, 33, 1º </t>
  </si>
  <si>
    <t>4700-306 Braga</t>
  </si>
  <si>
    <t>Telefone: 253609260</t>
  </si>
  <si>
    <t>Fax: 253619035</t>
  </si>
  <si>
    <t>(a preencher pela ADRAVE)</t>
  </si>
  <si>
    <t>Banco Espírito Santo, SA</t>
  </si>
  <si>
    <t xml:space="preserve">WebPage: </t>
  </si>
  <si>
    <t>Vendas após projecto</t>
  </si>
  <si>
    <t>Fundo de Desenvolvimento Empresarial do Concelho de Cabeceiras de Basto</t>
  </si>
  <si>
    <t>Câmara Municipal de Cabeceiras de Basto</t>
  </si>
  <si>
    <t>O(s) promotor(es), abaixo assinado(s), solicita(m) a concessão dos apoios previstos nas normas e condições de acesso ao Fundo de Desenvolvimento Empresarial "Basto Investe" do Concelho de Cabeceiras de Basto e declara(m) ser verdadeiras todas as informações constantes do presente formulário.</t>
  </si>
  <si>
    <t xml:space="preserve">Câmara Municipal de Cabeceiras de Basto </t>
  </si>
  <si>
    <t>As candidaturas deverão ser apresentadas, preferencialmente, no Município de Cabeceiras de Basto, ou nas entidades abaixo indicadas.</t>
  </si>
  <si>
    <t>Praça da República</t>
  </si>
  <si>
    <t>4860-355 Cabeceiras de Basto</t>
  </si>
  <si>
    <t>Telefone: 253669100</t>
  </si>
  <si>
    <t>Fax: 253662726</t>
  </si>
  <si>
    <t>www.cm-cabeceiras-basto.pt</t>
  </si>
  <si>
    <t>Contacto: Dra. Márcia Barros</t>
  </si>
  <si>
    <t>(a preencher pelo Município de Cabeceiras de Basto)</t>
  </si>
  <si>
    <t>Fundo de Desenvolvimento Empresarial do Concelho de Cabeceiras de Basto - " Basto Investe "</t>
  </si>
  <si>
    <t>Manterá na sua posse os bens financiados pelo Fundo "Basto Investe", durante o período de reembolso do empréstimo.</t>
  </si>
  <si>
    <t>Email: finicia-cmcbasto@mail.telepac.pt.</t>
  </si>
  <si>
    <t>4760-120 V.N. de Famalicão</t>
  </si>
  <si>
    <t>Rua Ana Plácido (Edifício Europa), 1</t>
  </si>
  <si>
    <t>Contacto: Departamento Desenvolvimento Económico e Turismo</t>
  </si>
  <si>
    <t>Instituto de Apoio às Pequenas e Médias Empresas e à Inovação IP</t>
  </si>
  <si>
    <t>Rua Direita do Viso, nº 120</t>
  </si>
  <si>
    <t>4269-002 Porto</t>
  </si>
  <si>
    <t>Telefone: 22 6159800</t>
  </si>
  <si>
    <t>Fax: 226156464</t>
  </si>
  <si>
    <t>Email: ana.rosas@iapmei.pt</t>
  </si>
  <si>
    <t>Manterá contabilidade organizada de acordo com o SNC e adequada ao acompanhamento do projecto;</t>
  </si>
  <si>
    <t>8. Plano de financiamento do investimento</t>
  </si>
  <si>
    <t>Fontes de financiamento</t>
  </si>
  <si>
    <t>Entrada de Capitais Próprios</t>
  </si>
  <si>
    <t>Utilização de valores existentes</t>
  </si>
  <si>
    <t>Meios libertos da  empresa</t>
  </si>
  <si>
    <t>Financiamento solicitado ao Fundo FINICIA</t>
  </si>
  <si>
    <t>Financiamento bancário adicional</t>
  </si>
  <si>
    <t>Leasing</t>
  </si>
  <si>
    <t>Incentivos ao Investimento</t>
  </si>
  <si>
    <t>Incentivos ao Emprego ou outros</t>
  </si>
  <si>
    <t>Outros meios de financiamento</t>
  </si>
  <si>
    <t>9. Candidatura a sistemas de incentivos</t>
  </si>
  <si>
    <t>Preencher apenas no caso de a empresa candidatar este projecto a qualquer sistema de incentivos</t>
  </si>
  <si>
    <t xml:space="preserve">Sistema de incentivos a que se canditou ou irá candidatar : </t>
  </si>
  <si>
    <t>Entidade gestora do sistema de incentivos acima referido :</t>
  </si>
  <si>
    <t xml:space="preserve">Data da candidatura : </t>
  </si>
  <si>
    <t>(Data prevista no caso de ainda não se ter candidatado)</t>
  </si>
  <si>
    <t>10. Referência a outras necessidades sentidas pela empresa</t>
  </si>
  <si>
    <t>Preencher no caso de a empresa identificar necessidades de apoio de outra natureza (além do financiamento), para o desenvolvimento do projecto ou o exercício da sua actividade, especificando com clareza a natureza da situação e o tipo de apoio que a empresa entende ser necessário.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</si>
</sst>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#,##0\ &quot;€&quot;"/>
    <numFmt numFmtId="166" formatCode="#,##0.00\ &quot;€&quot;"/>
    <numFmt numFmtId="167" formatCode="[$-816]d\ &quot;de&quot;\ mmmm\ &quot;de&quot;\ yyyy;@"/>
    <numFmt numFmtId="168" formatCode="[$-816]d/mmm/yy;@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4"/>
      <name val="Comic Sans MS"/>
      <family val="4"/>
    </font>
    <font>
      <sz val="20"/>
      <name val="Comic Sans MS"/>
      <family val="4"/>
    </font>
    <font>
      <b/>
      <sz val="12"/>
      <name val="Arial"/>
      <family val="2"/>
    </font>
    <font>
      <sz val="22"/>
      <name val="Comic Sans MS"/>
      <family val="4"/>
    </font>
    <font>
      <sz val="26"/>
      <name val="Comic Sans MS"/>
      <family val="4"/>
    </font>
    <font>
      <b/>
      <sz val="13"/>
      <name val="Arial"/>
      <family val="2"/>
    </font>
    <font>
      <sz val="12"/>
      <name val="Arial"/>
      <family val="2"/>
    </font>
    <font>
      <b/>
      <sz val="14"/>
      <name val="Comic Sans MS"/>
      <family val="4"/>
    </font>
    <font>
      <b/>
      <u val="single"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sz val="7.5"/>
      <color indexed="56"/>
      <name val="MS Sans Serif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0"/>
    </font>
    <font>
      <sz val="8"/>
      <name val="Comic Sans MS"/>
      <family val="4"/>
    </font>
    <font>
      <b/>
      <sz val="12"/>
      <name val="Comic Sans MS"/>
      <family val="4"/>
    </font>
    <font>
      <sz val="26"/>
      <color indexed="10"/>
      <name val="Comic Sans MS"/>
      <family val="4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1"/>
      <color indexed="12"/>
      <name val="Arial"/>
      <family val="0"/>
    </font>
    <font>
      <b/>
      <sz val="12"/>
      <color indexed="8"/>
      <name val="Arial"/>
      <family val="2"/>
    </font>
    <font>
      <sz val="9"/>
      <color indexed="12"/>
      <name val="Arial"/>
      <family val="0"/>
    </font>
    <font>
      <sz val="7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2"/>
      <color indexed="8"/>
      <name val="Arial"/>
      <family val="0"/>
    </font>
    <font>
      <b/>
      <sz val="14"/>
      <color indexed="8"/>
      <name val="Comic Sans MS"/>
      <family val="4"/>
    </font>
    <font>
      <b/>
      <sz val="9"/>
      <color indexed="10"/>
      <name val="Arial"/>
      <family val="2"/>
    </font>
    <font>
      <sz val="8"/>
      <color indexed="12"/>
      <name val="Arial"/>
      <family val="0"/>
    </font>
    <font>
      <b/>
      <sz val="11"/>
      <name val="Comic Sans MS"/>
      <family val="4"/>
    </font>
    <font>
      <b/>
      <sz val="13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hair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hair"/>
      <right style="thin"/>
      <top style="medium"/>
      <bottom style="thin"/>
    </border>
    <border>
      <left/>
      <right/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4" applyNumberFormat="0" applyAlignment="0" applyProtection="0"/>
    <xf numFmtId="0" fontId="74" fillId="0" borderId="5" applyNumberForma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5" fillId="27" borderId="0" applyNumberFormat="0" applyBorder="0" applyAlignment="0" applyProtection="0"/>
    <xf numFmtId="0" fontId="76" fillId="28" borderId="4" applyNumberFormat="0" applyAlignment="0" applyProtection="0"/>
    <xf numFmtId="0" fontId="16" fillId="0" borderId="0" applyNumberFormat="0" applyFill="0" applyBorder="0" applyAlignment="0" applyProtection="0"/>
    <xf numFmtId="0" fontId="7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79" fillId="20" borderId="7" applyNumberFormat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  <xf numFmtId="43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1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justify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4" borderId="0" xfId="0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20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 textRotation="90" wrapText="1"/>
      <protection/>
    </xf>
    <xf numFmtId="0" fontId="0" fillId="34" borderId="10" xfId="0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NumberForma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horizontal="center" vertical="center" textRotation="90" wrapText="1"/>
      <protection/>
    </xf>
    <xf numFmtId="0" fontId="9" fillId="33" borderId="0" xfId="0" applyFont="1" applyFill="1" applyBorder="1" applyAlignment="1" applyProtection="1">
      <alignment horizontal="center" vertical="center" textRotation="90" wrapText="1"/>
      <protection/>
    </xf>
    <xf numFmtId="0" fontId="8" fillId="34" borderId="16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1" fontId="12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right"/>
    </xf>
    <xf numFmtId="10" fontId="0" fillId="33" borderId="0" xfId="53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36" borderId="22" xfId="0" applyFont="1" applyFill="1" applyBorder="1" applyAlignment="1">
      <alignment horizontal="center" vertical="center"/>
    </xf>
    <xf numFmtId="166" fontId="2" fillId="37" borderId="21" xfId="0" applyNumberFormat="1" applyFont="1" applyFill="1" applyBorder="1" applyAlignment="1">
      <alignment vertical="center"/>
    </xf>
    <xf numFmtId="166" fontId="2" fillId="37" borderId="22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37" borderId="23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49" fontId="22" fillId="37" borderId="25" xfId="0" applyNumberFormat="1" applyFont="1" applyFill="1" applyBorder="1" applyAlignment="1">
      <alignment horizontal="center" vertical="center"/>
    </xf>
    <xf numFmtId="0" fontId="22" fillId="37" borderId="25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9" fillId="36" borderId="25" xfId="0" applyFont="1" applyFill="1" applyBorder="1" applyAlignment="1">
      <alignment horizontal="center" vertical="center"/>
    </xf>
    <xf numFmtId="166" fontId="2" fillId="37" borderId="25" xfId="0" applyNumberFormat="1" applyFont="1" applyFill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49" fontId="22" fillId="37" borderId="26" xfId="0" applyNumberFormat="1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12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0" fontId="22" fillId="37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2" fillId="33" borderId="0" xfId="0" applyFont="1" applyFill="1" applyBorder="1" applyAlignment="1" applyProtection="1">
      <alignment horizontal="left" vertical="center"/>
      <protection/>
    </xf>
    <xf numFmtId="0" fontId="23" fillId="34" borderId="0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1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justify" vertical="center" wrapText="1"/>
      <protection/>
    </xf>
    <xf numFmtId="0" fontId="12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14" fontId="21" fillId="33" borderId="0" xfId="0" applyNumberFormat="1" applyFont="1" applyFill="1" applyBorder="1" applyAlignment="1" applyProtection="1">
      <alignment/>
      <protection/>
    </xf>
    <xf numFmtId="164" fontId="12" fillId="33" borderId="0" xfId="0" applyNumberFormat="1" applyFont="1" applyFill="1" applyBorder="1" applyAlignment="1" applyProtection="1">
      <alignment/>
      <protection/>
    </xf>
    <xf numFmtId="167" fontId="4" fillId="33" borderId="11" xfId="0" applyNumberFormat="1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34" xfId="0" applyFont="1" applyFill="1" applyBorder="1" applyAlignment="1" applyProtection="1">
      <alignment vertical="center"/>
      <protection locked="0"/>
    </xf>
    <xf numFmtId="166" fontId="0" fillId="33" borderId="23" xfId="0" applyNumberFormat="1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vertical="center"/>
      <protection locked="0"/>
    </xf>
    <xf numFmtId="0" fontId="0" fillId="33" borderId="35" xfId="0" applyFont="1" applyFill="1" applyBorder="1" applyAlignment="1" applyProtection="1">
      <alignment vertical="center"/>
      <protection locked="0"/>
    </xf>
    <xf numFmtId="166" fontId="0" fillId="33" borderId="36" xfId="0" applyNumberFormat="1" applyFont="1" applyFill="1" applyBorder="1" applyAlignment="1" applyProtection="1">
      <alignment vertical="center"/>
      <protection locked="0"/>
    </xf>
    <xf numFmtId="0" fontId="0" fillId="33" borderId="36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166" fontId="0" fillId="33" borderId="24" xfId="0" applyNumberFormat="1" applyFont="1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8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166" fontId="0" fillId="33" borderId="25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Alignment="1">
      <alignment vertical="center"/>
    </xf>
    <xf numFmtId="0" fontId="0" fillId="33" borderId="24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29" fillId="33" borderId="38" xfId="0" applyFont="1" applyFill="1" applyBorder="1" applyAlignment="1" applyProtection="1">
      <alignment vertical="center"/>
      <protection locked="0"/>
    </xf>
    <xf numFmtId="0" fontId="29" fillId="33" borderId="35" xfId="0" applyFont="1" applyFill="1" applyBorder="1" applyAlignment="1" applyProtection="1">
      <alignment vertical="center"/>
      <protection locked="0"/>
    </xf>
    <xf numFmtId="0" fontId="29" fillId="33" borderId="39" xfId="0" applyFont="1" applyFill="1" applyBorder="1" applyAlignment="1" applyProtection="1">
      <alignment vertical="center"/>
      <protection locked="0"/>
    </xf>
    <xf numFmtId="0" fontId="21" fillId="33" borderId="40" xfId="0" applyFont="1" applyFill="1" applyBorder="1" applyAlignment="1" applyProtection="1">
      <alignment horizontal="center" vertical="center"/>
      <protection/>
    </xf>
    <xf numFmtId="0" fontId="21" fillId="33" borderId="41" xfId="0" applyFont="1" applyFill="1" applyBorder="1" applyAlignment="1" applyProtection="1">
      <alignment horizontal="center" vertical="center"/>
      <protection/>
    </xf>
    <xf numFmtId="1" fontId="29" fillId="33" borderId="42" xfId="0" applyNumberFormat="1" applyFont="1" applyFill="1" applyBorder="1" applyAlignment="1" applyProtection="1">
      <alignment vertical="center"/>
      <protection locked="0"/>
    </xf>
    <xf numFmtId="1" fontId="29" fillId="33" borderId="43" xfId="0" applyNumberFormat="1" applyFont="1" applyFill="1" applyBorder="1" applyAlignment="1" applyProtection="1">
      <alignment vertical="center"/>
      <protection locked="0"/>
    </xf>
    <xf numFmtId="1" fontId="29" fillId="33" borderId="44" xfId="0" applyNumberFormat="1" applyFont="1" applyFill="1" applyBorder="1" applyAlignment="1" applyProtection="1">
      <alignment vertical="center"/>
      <protection locked="0"/>
    </xf>
    <xf numFmtId="1" fontId="29" fillId="33" borderId="45" xfId="0" applyNumberFormat="1" applyFont="1" applyFill="1" applyBorder="1" applyAlignment="1" applyProtection="1">
      <alignment vertical="center"/>
      <protection locked="0"/>
    </xf>
    <xf numFmtId="1" fontId="29" fillId="33" borderId="46" xfId="0" applyNumberFormat="1" applyFont="1" applyFill="1" applyBorder="1" applyAlignment="1" applyProtection="1">
      <alignment vertical="center"/>
      <protection locked="0"/>
    </xf>
    <xf numFmtId="1" fontId="29" fillId="33" borderId="47" xfId="0" applyNumberFormat="1" applyFont="1" applyFill="1" applyBorder="1" applyAlignment="1" applyProtection="1">
      <alignment vertical="center"/>
      <protection locked="0"/>
    </xf>
    <xf numFmtId="1" fontId="0" fillId="33" borderId="21" xfId="0" applyNumberFormat="1" applyFill="1" applyBorder="1" applyAlignment="1" applyProtection="1">
      <alignment vertical="center"/>
      <protection/>
    </xf>
    <xf numFmtId="1" fontId="0" fillId="33" borderId="41" xfId="0" applyNumberForma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65" fontId="32" fillId="33" borderId="42" xfId="0" applyNumberFormat="1" applyFont="1" applyFill="1" applyBorder="1" applyAlignment="1" applyProtection="1">
      <alignment vertical="center"/>
      <protection locked="0"/>
    </xf>
    <xf numFmtId="165" fontId="32" fillId="33" borderId="43" xfId="0" applyNumberFormat="1" applyFont="1" applyFill="1" applyBorder="1" applyAlignment="1" applyProtection="1">
      <alignment vertical="center"/>
      <protection locked="0"/>
    </xf>
    <xf numFmtId="165" fontId="32" fillId="33" borderId="48" xfId="0" applyNumberFormat="1" applyFont="1" applyFill="1" applyBorder="1" applyAlignment="1" applyProtection="1">
      <alignment vertical="center"/>
      <protection locked="0"/>
    </xf>
    <xf numFmtId="165" fontId="32" fillId="33" borderId="44" xfId="0" applyNumberFormat="1" applyFont="1" applyFill="1" applyBorder="1" applyAlignment="1" applyProtection="1">
      <alignment vertical="center"/>
      <protection locked="0"/>
    </xf>
    <xf numFmtId="165" fontId="32" fillId="33" borderId="45" xfId="0" applyNumberFormat="1" applyFont="1" applyFill="1" applyBorder="1" applyAlignment="1" applyProtection="1">
      <alignment vertical="center"/>
      <protection locked="0"/>
    </xf>
    <xf numFmtId="165" fontId="32" fillId="33" borderId="49" xfId="0" applyNumberFormat="1" applyFont="1" applyFill="1" applyBorder="1" applyAlignment="1" applyProtection="1">
      <alignment vertical="center"/>
      <protection locked="0"/>
    </xf>
    <xf numFmtId="165" fontId="32" fillId="33" borderId="46" xfId="0" applyNumberFormat="1" applyFont="1" applyFill="1" applyBorder="1" applyAlignment="1" applyProtection="1">
      <alignment vertical="center"/>
      <protection locked="0"/>
    </xf>
    <xf numFmtId="165" fontId="32" fillId="33" borderId="47" xfId="0" applyNumberFormat="1" applyFont="1" applyFill="1" applyBorder="1" applyAlignment="1" applyProtection="1">
      <alignment vertical="center"/>
      <protection locked="0"/>
    </xf>
    <xf numFmtId="165" fontId="32" fillId="33" borderId="50" xfId="0" applyNumberFormat="1" applyFont="1" applyFill="1" applyBorder="1" applyAlignment="1" applyProtection="1">
      <alignment vertical="center"/>
      <protection locked="0"/>
    </xf>
    <xf numFmtId="165" fontId="21" fillId="33" borderId="40" xfId="0" applyNumberFormat="1" applyFont="1" applyFill="1" applyBorder="1" applyAlignment="1" applyProtection="1">
      <alignment vertical="center"/>
      <protection/>
    </xf>
    <xf numFmtId="165" fontId="21" fillId="33" borderId="41" xfId="0" applyNumberFormat="1" applyFont="1" applyFill="1" applyBorder="1" applyAlignment="1" applyProtection="1">
      <alignment vertical="center"/>
      <protection/>
    </xf>
    <xf numFmtId="165" fontId="21" fillId="33" borderId="51" xfId="0" applyNumberFormat="1" applyFont="1" applyFill="1" applyBorder="1" applyAlignment="1" applyProtection="1">
      <alignment vertical="center"/>
      <protection/>
    </xf>
    <xf numFmtId="0" fontId="33" fillId="33" borderId="43" xfId="0" applyFont="1" applyFill="1" applyBorder="1" applyAlignment="1" applyProtection="1">
      <alignment vertical="center" wrapText="1"/>
      <protection locked="0"/>
    </xf>
    <xf numFmtId="0" fontId="33" fillId="33" borderId="45" xfId="0" applyFont="1" applyFill="1" applyBorder="1" applyAlignment="1" applyProtection="1">
      <alignment vertical="center" wrapText="1"/>
      <protection locked="0"/>
    </xf>
    <xf numFmtId="0" fontId="33" fillId="33" borderId="47" xfId="0" applyFont="1" applyFill="1" applyBorder="1" applyAlignment="1" applyProtection="1">
      <alignment vertical="center" wrapText="1"/>
      <protection locked="0"/>
    </xf>
    <xf numFmtId="0" fontId="22" fillId="33" borderId="25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horizontal="center"/>
      <protection/>
    </xf>
    <xf numFmtId="0" fontId="35" fillId="33" borderId="0" xfId="0" applyFont="1" applyFill="1" applyAlignment="1" applyProtection="1">
      <alignment/>
      <protection/>
    </xf>
    <xf numFmtId="0" fontId="36" fillId="33" borderId="0" xfId="0" applyFont="1" applyFill="1" applyAlignment="1" applyProtection="1">
      <alignment vertical="top"/>
      <protection/>
    </xf>
    <xf numFmtId="0" fontId="37" fillId="33" borderId="0" xfId="0" applyFont="1" applyFill="1" applyAlignment="1" applyProtection="1">
      <alignment horizontal="justify" vertical="justify" wrapText="1"/>
      <protection/>
    </xf>
    <xf numFmtId="0" fontId="31" fillId="33" borderId="0" xfId="0" applyFont="1" applyFill="1" applyAlignment="1" applyProtection="1">
      <alignment horizontal="justify" vertical="justify" wrapText="1"/>
      <protection/>
    </xf>
    <xf numFmtId="0" fontId="38" fillId="33" borderId="0" xfId="0" applyFont="1" applyFill="1" applyAlignment="1" applyProtection="1">
      <alignment horizontal="center"/>
      <protection/>
    </xf>
    <xf numFmtId="0" fontId="37" fillId="33" borderId="0" xfId="0" applyFont="1" applyFill="1" applyAlignment="1" applyProtection="1">
      <alignment horizontal="center" vertical="top" wrapText="1"/>
      <protection/>
    </xf>
    <xf numFmtId="0" fontId="37" fillId="33" borderId="0" xfId="0" applyFont="1" applyFill="1" applyAlignment="1" applyProtection="1">
      <alignment horizontal="center" vertical="top" wrapText="1"/>
      <protection/>
    </xf>
    <xf numFmtId="0" fontId="12" fillId="33" borderId="0" xfId="0" applyFont="1" applyFill="1" applyBorder="1" applyAlignment="1">
      <alignment/>
    </xf>
    <xf numFmtId="49" fontId="28" fillId="33" borderId="52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left"/>
    </xf>
    <xf numFmtId="0" fontId="0" fillId="33" borderId="53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3" xfId="0" applyFill="1" applyBorder="1" applyAlignment="1">
      <alignment horizontal="center"/>
    </xf>
    <xf numFmtId="0" fontId="6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Border="1" applyAlignment="1" applyProtection="1">
      <alignment horizontal="right"/>
      <protection/>
    </xf>
    <xf numFmtId="0" fontId="30" fillId="33" borderId="53" xfId="0" applyFont="1" applyFill="1" applyBorder="1" applyAlignment="1" applyProtection="1">
      <alignment horizontal="left"/>
      <protection locked="0"/>
    </xf>
    <xf numFmtId="166" fontId="2" fillId="0" borderId="15" xfId="0" applyNumberFormat="1" applyFont="1" applyBorder="1" applyAlignment="1" applyProtection="1">
      <alignment vertical="center"/>
      <protection/>
    </xf>
    <xf numFmtId="166" fontId="2" fillId="0" borderId="26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right" vertical="center"/>
    </xf>
    <xf numFmtId="166" fontId="40" fillId="0" borderId="26" xfId="0" applyNumberFormat="1" applyFont="1" applyBorder="1" applyAlignment="1" applyProtection="1">
      <alignment vertical="center"/>
      <protection locked="0"/>
    </xf>
    <xf numFmtId="166" fontId="40" fillId="0" borderId="17" xfId="0" applyNumberFormat="1" applyFont="1" applyBorder="1" applyAlignment="1" applyProtection="1">
      <alignment vertical="center"/>
      <protection locked="0"/>
    </xf>
    <xf numFmtId="166" fontId="40" fillId="0" borderId="36" xfId="0" applyNumberFormat="1" applyFont="1" applyBorder="1" applyAlignment="1" applyProtection="1">
      <alignment vertical="center"/>
      <protection locked="0"/>
    </xf>
    <xf numFmtId="166" fontId="40" fillId="0" borderId="35" xfId="0" applyNumberFormat="1" applyFont="1" applyBorder="1" applyAlignment="1" applyProtection="1">
      <alignment vertical="center"/>
      <protection locked="0"/>
    </xf>
    <xf numFmtId="166" fontId="40" fillId="0" borderId="24" xfId="0" applyNumberFormat="1" applyFont="1" applyBorder="1" applyAlignment="1" applyProtection="1">
      <alignment vertical="center"/>
      <protection locked="0"/>
    </xf>
    <xf numFmtId="166" fontId="40" fillId="0" borderId="14" xfId="0" applyNumberFormat="1" applyFont="1" applyBorder="1" applyAlignment="1" applyProtection="1">
      <alignment vertical="center"/>
      <protection locked="0"/>
    </xf>
    <xf numFmtId="166" fontId="40" fillId="0" borderId="10" xfId="0" applyNumberFormat="1" applyFont="1" applyBorder="1" applyAlignment="1" applyProtection="1">
      <alignment vertical="center"/>
      <protection locked="0"/>
    </xf>
    <xf numFmtId="166" fontId="40" fillId="0" borderId="23" xfId="0" applyNumberFormat="1" applyFont="1" applyBorder="1" applyAlignment="1" applyProtection="1">
      <alignment vertical="center"/>
      <protection locked="0"/>
    </xf>
    <xf numFmtId="166" fontId="40" fillId="0" borderId="11" xfId="0" applyNumberFormat="1" applyFont="1" applyBorder="1" applyAlignment="1" applyProtection="1">
      <alignment vertical="center"/>
      <protection locked="0"/>
    </xf>
    <xf numFmtId="166" fontId="40" fillId="0" borderId="30" xfId="0" applyNumberFormat="1" applyFont="1" applyBorder="1" applyAlignment="1" applyProtection="1">
      <alignment vertical="center"/>
      <protection locked="0"/>
    </xf>
    <xf numFmtId="166" fontId="40" fillId="0" borderId="12" xfId="0" applyNumberFormat="1" applyFont="1" applyBorder="1" applyAlignment="1" applyProtection="1">
      <alignment vertical="center"/>
      <protection locked="0"/>
    </xf>
    <xf numFmtId="166" fontId="40" fillId="0" borderId="15" xfId="0" applyNumberFormat="1" applyFont="1" applyBorder="1" applyAlignment="1" applyProtection="1">
      <alignment vertical="center"/>
      <protection locked="0"/>
    </xf>
    <xf numFmtId="166" fontId="40" fillId="0" borderId="21" xfId="0" applyNumberFormat="1" applyFont="1" applyBorder="1" applyAlignment="1" applyProtection="1">
      <alignment vertical="center"/>
      <protection locked="0"/>
    </xf>
    <xf numFmtId="166" fontId="40" fillId="0" borderId="25" xfId="0" applyNumberFormat="1" applyFont="1" applyBorder="1" applyAlignment="1" applyProtection="1">
      <alignment vertical="center"/>
      <protection locked="0"/>
    </xf>
    <xf numFmtId="166" fontId="40" fillId="0" borderId="22" xfId="0" applyNumberFormat="1" applyFont="1" applyBorder="1" applyAlignment="1" applyProtection="1">
      <alignment vertical="center"/>
      <protection locked="0"/>
    </xf>
    <xf numFmtId="166" fontId="40" fillId="0" borderId="54" xfId="0" applyNumberFormat="1" applyFont="1" applyBorder="1" applyAlignment="1" applyProtection="1">
      <alignment vertical="center"/>
      <protection locked="0"/>
    </xf>
    <xf numFmtId="166" fontId="40" fillId="0" borderId="55" xfId="0" applyNumberFormat="1" applyFont="1" applyBorder="1" applyAlignment="1" applyProtection="1">
      <alignment vertical="center"/>
      <protection locked="0"/>
    </xf>
    <xf numFmtId="166" fontId="40" fillId="0" borderId="56" xfId="0" applyNumberFormat="1" applyFont="1" applyBorder="1" applyAlignment="1" applyProtection="1">
      <alignment vertical="center"/>
      <protection locked="0"/>
    </xf>
    <xf numFmtId="166" fontId="40" fillId="0" borderId="57" xfId="0" applyNumberFormat="1" applyFont="1" applyBorder="1" applyAlignment="1" applyProtection="1">
      <alignment vertical="center"/>
      <protection locked="0"/>
    </xf>
    <xf numFmtId="166" fontId="40" fillId="0" borderId="58" xfId="0" applyNumberFormat="1" applyFont="1" applyBorder="1" applyAlignment="1" applyProtection="1">
      <alignment vertical="center"/>
      <protection locked="0"/>
    </xf>
    <xf numFmtId="166" fontId="40" fillId="0" borderId="38" xfId="0" applyNumberFormat="1" applyFont="1" applyBorder="1" applyAlignment="1" applyProtection="1">
      <alignment vertical="center"/>
      <protection locked="0"/>
    </xf>
    <xf numFmtId="167" fontId="4" fillId="33" borderId="0" xfId="0" applyNumberFormat="1" applyFont="1" applyFill="1" applyBorder="1" applyAlignment="1" applyProtection="1">
      <alignment horizontal="center"/>
      <protection/>
    </xf>
    <xf numFmtId="1" fontId="28" fillId="33" borderId="53" xfId="0" applyNumberFormat="1" applyFont="1" applyFill="1" applyBorder="1" applyAlignment="1" applyProtection="1">
      <alignment horizontal="center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37" fillId="33" borderId="0" xfId="0" applyFont="1" applyFill="1" applyAlignment="1" applyProtection="1">
      <alignment/>
      <protection/>
    </xf>
    <xf numFmtId="0" fontId="12" fillId="0" borderId="0" xfId="0" applyFont="1" applyAlignment="1">
      <alignment/>
    </xf>
    <xf numFmtId="0" fontId="12" fillId="33" borderId="0" xfId="47" applyFont="1" applyFill="1" applyAlignment="1" applyProtection="1">
      <alignment/>
      <protection/>
    </xf>
    <xf numFmtId="0" fontId="12" fillId="0" borderId="0" xfId="0" applyFont="1" applyAlignment="1">
      <alignment/>
    </xf>
    <xf numFmtId="0" fontId="12" fillId="33" borderId="0" xfId="0" applyFont="1" applyFill="1" applyAlignment="1" applyProtection="1">
      <alignment/>
      <protection/>
    </xf>
    <xf numFmtId="1" fontId="28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vertical="center"/>
      <protection/>
    </xf>
    <xf numFmtId="0" fontId="4" fillId="33" borderId="0" xfId="0" applyFont="1" applyFill="1" applyAlignment="1">
      <alignment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 horizontal="right" vertical="center"/>
      <protection/>
    </xf>
    <xf numFmtId="1" fontId="28" fillId="33" borderId="53" xfId="0" applyNumberFormat="1" applyFont="1" applyFill="1" applyBorder="1" applyAlignment="1" applyProtection="1">
      <alignment horizontal="center" vertical="center"/>
      <protection locked="0"/>
    </xf>
    <xf numFmtId="0" fontId="21" fillId="35" borderId="2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 applyProtection="1">
      <alignment vertical="center"/>
      <protection/>
    </xf>
    <xf numFmtId="0" fontId="43" fillId="33" borderId="22" xfId="0" applyFont="1" applyFill="1" applyBorder="1" applyAlignment="1" applyProtection="1">
      <alignment horizontal="center" vertical="center"/>
      <protection/>
    </xf>
    <xf numFmtId="0" fontId="44" fillId="33" borderId="40" xfId="0" applyFont="1" applyFill="1" applyBorder="1" applyAlignment="1" applyProtection="1">
      <alignment horizontal="center" vertical="center"/>
      <protection locked="0"/>
    </xf>
    <xf numFmtId="0" fontId="44" fillId="33" borderId="41" xfId="0" applyFont="1" applyFill="1" applyBorder="1" applyAlignment="1" applyProtection="1">
      <alignment horizontal="center" vertical="center"/>
      <protection/>
    </xf>
    <xf numFmtId="0" fontId="45" fillId="33" borderId="38" xfId="0" applyFont="1" applyFill="1" applyBorder="1" applyAlignment="1" applyProtection="1">
      <alignment vertical="center"/>
      <protection/>
    </xf>
    <xf numFmtId="166" fontId="46" fillId="33" borderId="42" xfId="0" applyNumberFormat="1" applyFont="1" applyFill="1" applyBorder="1" applyAlignment="1" applyProtection="1">
      <alignment vertical="center"/>
      <protection locked="0"/>
    </xf>
    <xf numFmtId="166" fontId="46" fillId="33" borderId="43" xfId="0" applyNumberFormat="1" applyFont="1" applyFill="1" applyBorder="1" applyAlignment="1" applyProtection="1">
      <alignment vertical="center"/>
      <protection locked="0"/>
    </xf>
    <xf numFmtId="0" fontId="0" fillId="33" borderId="60" xfId="0" applyFill="1" applyBorder="1" applyAlignment="1" applyProtection="1">
      <alignment vertical="center"/>
      <protection/>
    </xf>
    <xf numFmtId="0" fontId="45" fillId="33" borderId="57" xfId="0" applyFont="1" applyFill="1" applyBorder="1" applyAlignment="1" applyProtection="1">
      <alignment vertical="center"/>
      <protection/>
    </xf>
    <xf numFmtId="166" fontId="46" fillId="33" borderId="37" xfId="0" applyNumberFormat="1" applyFont="1" applyFill="1" applyBorder="1" applyAlignment="1" applyProtection="1">
      <alignment vertical="center"/>
      <protection locked="0"/>
    </xf>
    <xf numFmtId="166" fontId="46" fillId="33" borderId="33" xfId="0" applyNumberFormat="1" applyFont="1" applyFill="1" applyBorder="1" applyAlignment="1" applyProtection="1">
      <alignment vertical="center"/>
      <protection locked="0"/>
    </xf>
    <xf numFmtId="0" fontId="45" fillId="33" borderId="35" xfId="0" applyFont="1" applyFill="1" applyBorder="1" applyAlignment="1" applyProtection="1">
      <alignment vertical="center"/>
      <protection/>
    </xf>
    <xf numFmtId="166" fontId="46" fillId="33" borderId="44" xfId="0" applyNumberFormat="1" applyFont="1" applyFill="1" applyBorder="1" applyAlignment="1" applyProtection="1">
      <alignment vertical="center"/>
      <protection locked="0"/>
    </xf>
    <xf numFmtId="166" fontId="46" fillId="33" borderId="45" xfId="0" applyNumberFormat="1" applyFont="1" applyFill="1" applyBorder="1" applyAlignment="1" applyProtection="1">
      <alignment vertical="center"/>
      <protection locked="0"/>
    </xf>
    <xf numFmtId="0" fontId="45" fillId="33" borderId="11" xfId="0" applyFont="1" applyFill="1" applyBorder="1" applyAlignment="1" applyProtection="1">
      <alignment vertical="center"/>
      <protection/>
    </xf>
    <xf numFmtId="166" fontId="46" fillId="33" borderId="0" xfId="0" applyNumberFormat="1" applyFont="1" applyFill="1" applyBorder="1" applyAlignment="1" applyProtection="1">
      <alignment vertical="center"/>
      <protection locked="0"/>
    </xf>
    <xf numFmtId="166" fontId="46" fillId="33" borderId="61" xfId="0" applyNumberFormat="1" applyFont="1" applyFill="1" applyBorder="1" applyAlignment="1" applyProtection="1">
      <alignment vertical="center"/>
      <protection locked="0"/>
    </xf>
    <xf numFmtId="0" fontId="0" fillId="33" borderId="62" xfId="0" applyFill="1" applyBorder="1" applyAlignment="1" applyProtection="1">
      <alignment vertical="center"/>
      <protection/>
    </xf>
    <xf numFmtId="0" fontId="43" fillId="33" borderId="63" xfId="0" applyFont="1" applyFill="1" applyBorder="1" applyAlignment="1" applyProtection="1">
      <alignment horizontal="center" vertical="center"/>
      <protection/>
    </xf>
    <xf numFmtId="166" fontId="43" fillId="33" borderId="62" xfId="0" applyNumberFormat="1" applyFont="1" applyFill="1" applyBorder="1" applyAlignment="1" applyProtection="1">
      <alignment vertical="center"/>
      <protection/>
    </xf>
    <xf numFmtId="166" fontId="43" fillId="33" borderId="64" xfId="0" applyNumberFormat="1" applyFont="1" applyFill="1" applyBorder="1" applyAlignment="1" applyProtection="1">
      <alignment vertical="center"/>
      <protection/>
    </xf>
    <xf numFmtId="0" fontId="47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3" fillId="33" borderId="0" xfId="0" applyFont="1" applyFill="1" applyAlignment="1" applyProtection="1">
      <alignment vertical="center"/>
      <protection/>
    </xf>
    <xf numFmtId="0" fontId="43" fillId="33" borderId="0" xfId="0" applyFont="1" applyFill="1" applyAlignment="1" applyProtection="1">
      <alignment horizontal="right" vertical="center"/>
      <protection/>
    </xf>
    <xf numFmtId="168" fontId="46" fillId="33" borderId="0" xfId="0" applyNumberFormat="1" applyFont="1" applyFill="1" applyAlignment="1" applyProtection="1">
      <alignment horizontal="left" vertical="center"/>
      <protection locked="0"/>
    </xf>
    <xf numFmtId="168" fontId="46" fillId="33" borderId="0" xfId="0" applyNumberFormat="1" applyFont="1" applyFill="1" applyAlignment="1" applyProtection="1">
      <alignment horizontal="left" vertical="center"/>
      <protection/>
    </xf>
    <xf numFmtId="0" fontId="27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 wrapText="1"/>
      <protection/>
    </xf>
    <xf numFmtId="0" fontId="12" fillId="33" borderId="0" xfId="0" applyFont="1" applyFill="1" applyAlignment="1" applyProtection="1">
      <alignment vertical="center"/>
      <protection/>
    </xf>
    <xf numFmtId="0" fontId="13" fillId="35" borderId="0" xfId="0" applyFont="1" applyFill="1" applyAlignment="1" applyProtection="1">
      <alignment horizontal="center"/>
      <protection/>
    </xf>
    <xf numFmtId="0" fontId="24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24" fillId="34" borderId="0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12" fillId="34" borderId="16" xfId="0" applyFont="1" applyFill="1" applyBorder="1" applyAlignment="1" applyProtection="1">
      <alignment horizontal="left" vertical="center"/>
      <protection/>
    </xf>
    <xf numFmtId="0" fontId="28" fillId="34" borderId="53" xfId="0" applyFont="1" applyFill="1" applyBorder="1" applyAlignment="1" applyProtection="1">
      <alignment horizontal="left" vertical="center"/>
      <protection locked="0"/>
    </xf>
    <xf numFmtId="0" fontId="9" fillId="35" borderId="15" xfId="0" applyFont="1" applyFill="1" applyBorder="1" applyAlignment="1" applyProtection="1">
      <alignment horizontal="center" vertical="center" textRotation="90" wrapText="1"/>
      <protection/>
    </xf>
    <xf numFmtId="0" fontId="9" fillId="35" borderId="17" xfId="0" applyFont="1" applyFill="1" applyBorder="1" applyAlignment="1" applyProtection="1">
      <alignment horizontal="center" vertical="center" textRotation="90" wrapText="1"/>
      <protection/>
    </xf>
    <xf numFmtId="0" fontId="9" fillId="35" borderId="10" xfId="0" applyFont="1" applyFill="1" applyBorder="1" applyAlignment="1" applyProtection="1">
      <alignment horizontal="center" vertical="center" textRotation="90" wrapText="1"/>
      <protection/>
    </xf>
    <xf numFmtId="0" fontId="9" fillId="35" borderId="11" xfId="0" applyFont="1" applyFill="1" applyBorder="1" applyAlignment="1" applyProtection="1">
      <alignment horizontal="center" vertical="center" textRotation="90" wrapText="1"/>
      <protection/>
    </xf>
    <xf numFmtId="167" fontId="28" fillId="34" borderId="53" xfId="0" applyNumberFormat="1" applyFont="1" applyFill="1" applyBorder="1" applyAlignment="1" applyProtection="1">
      <alignment horizontal="left" vertical="center"/>
      <protection locked="0"/>
    </xf>
    <xf numFmtId="0" fontId="29" fillId="34" borderId="53" xfId="0" applyFont="1" applyFill="1" applyBorder="1" applyAlignment="1" applyProtection="1">
      <alignment horizontal="center" vertical="center"/>
      <protection locked="0"/>
    </xf>
    <xf numFmtId="49" fontId="28" fillId="34" borderId="53" xfId="0" applyNumberFormat="1" applyFont="1" applyFill="1" applyBorder="1" applyAlignment="1" applyProtection="1">
      <alignment horizontal="left" vertical="center"/>
      <protection locked="0"/>
    </xf>
    <xf numFmtId="0" fontId="0" fillId="34" borderId="53" xfId="0" applyFill="1" applyBorder="1" applyAlignment="1" applyProtection="1">
      <alignment horizontal="center" vertical="center"/>
      <protection/>
    </xf>
    <xf numFmtId="3" fontId="28" fillId="34" borderId="53" xfId="0" applyNumberFormat="1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justify" vertical="center" wrapText="1"/>
      <protection/>
    </xf>
    <xf numFmtId="49" fontId="28" fillId="33" borderId="53" xfId="0" applyNumberFormat="1" applyFont="1" applyFill="1" applyBorder="1" applyAlignment="1" applyProtection="1">
      <alignment horizontal="left" vertical="center"/>
      <protection locked="0"/>
    </xf>
    <xf numFmtId="3" fontId="28" fillId="33" borderId="53" xfId="0" applyNumberFormat="1" applyFont="1" applyFill="1" applyBorder="1" applyAlignment="1" applyProtection="1">
      <alignment horizontal="left" vertical="center"/>
      <protection locked="0"/>
    </xf>
    <xf numFmtId="0" fontId="28" fillId="33" borderId="53" xfId="0" applyFont="1" applyFill="1" applyBorder="1" applyAlignment="1" applyProtection="1">
      <alignment horizontal="left" vertical="center"/>
      <protection locked="0"/>
    </xf>
    <xf numFmtId="4" fontId="28" fillId="33" borderId="53" xfId="0" applyNumberFormat="1" applyFont="1" applyFill="1" applyBorder="1" applyAlignment="1" applyProtection="1">
      <alignment horizontal="right" vertical="center"/>
      <protection locked="0"/>
    </xf>
    <xf numFmtId="0" fontId="28" fillId="33" borderId="65" xfId="0" applyFont="1" applyFill="1" applyBorder="1" applyAlignment="1" applyProtection="1">
      <alignment horizontal="left" vertical="center"/>
      <protection locked="0"/>
    </xf>
    <xf numFmtId="167" fontId="28" fillId="33" borderId="53" xfId="0" applyNumberFormat="1" applyFont="1" applyFill="1" applyBorder="1" applyAlignment="1" applyProtection="1">
      <alignment horizontal="center" vertical="center"/>
      <protection locked="0"/>
    </xf>
    <xf numFmtId="3" fontId="28" fillId="33" borderId="65" xfId="0" applyNumberFormat="1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center" vertical="center"/>
      <protection/>
    </xf>
    <xf numFmtId="49" fontId="28" fillId="33" borderId="65" xfId="0" applyNumberFormat="1" applyFont="1" applyFill="1" applyBorder="1" applyAlignment="1" applyProtection="1">
      <alignment horizontal="left" vertical="center"/>
      <protection locked="0"/>
    </xf>
    <xf numFmtId="10" fontId="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53" xfId="0" applyFont="1" applyFill="1" applyBorder="1" applyAlignment="1" applyProtection="1">
      <alignment horizontal="left"/>
      <protection locked="0"/>
    </xf>
    <xf numFmtId="0" fontId="28" fillId="33" borderId="65" xfId="0" applyFont="1" applyFill="1" applyBorder="1" applyAlignment="1" applyProtection="1">
      <alignment horizontal="left"/>
      <protection locked="0"/>
    </xf>
    <xf numFmtId="166" fontId="30" fillId="33" borderId="53" xfId="0" applyNumberFormat="1" applyFont="1" applyFill="1" applyBorder="1" applyAlignment="1" applyProtection="1">
      <alignment horizontal="left"/>
      <protection locked="0"/>
    </xf>
    <xf numFmtId="166" fontId="30" fillId="33" borderId="65" xfId="0" applyNumberFormat="1" applyFont="1" applyFill="1" applyBorder="1" applyAlignment="1" applyProtection="1">
      <alignment horizontal="left"/>
      <protection locked="0"/>
    </xf>
    <xf numFmtId="0" fontId="0" fillId="33" borderId="30" xfId="0" applyFont="1" applyFill="1" applyBorder="1" applyAlignment="1" applyProtection="1">
      <alignment horizontal="left" vertical="center" wrapText="1"/>
      <protection locked="0"/>
    </xf>
    <xf numFmtId="0" fontId="0" fillId="33" borderId="65" xfId="0" applyFont="1" applyFill="1" applyBorder="1" applyAlignment="1" applyProtection="1">
      <alignment horizontal="left" vertical="center" wrapText="1"/>
      <protection locked="0"/>
    </xf>
    <xf numFmtId="0" fontId="0" fillId="33" borderId="35" xfId="0" applyFont="1" applyFill="1" applyBorder="1" applyAlignment="1" applyProtection="1">
      <alignment horizontal="left" vertical="center" wrapText="1"/>
      <protection locked="0"/>
    </xf>
    <xf numFmtId="0" fontId="19" fillId="35" borderId="66" xfId="0" applyFont="1" applyFill="1" applyBorder="1" applyAlignment="1">
      <alignment horizontal="center" vertical="center" wrapText="1"/>
    </xf>
    <xf numFmtId="0" fontId="19" fillId="35" borderId="67" xfId="0" applyFont="1" applyFill="1" applyBorder="1" applyAlignment="1">
      <alignment horizontal="center" vertical="center" wrapText="1"/>
    </xf>
    <xf numFmtId="0" fontId="19" fillId="35" borderId="68" xfId="0" applyFont="1" applyFill="1" applyBorder="1" applyAlignment="1">
      <alignment horizontal="center" vertical="center" wrapText="1"/>
    </xf>
    <xf numFmtId="1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60" xfId="0" applyFont="1" applyFill="1" applyBorder="1" applyAlignment="1" applyProtection="1">
      <alignment horizontal="left" vertical="center" wrapText="1"/>
      <protection locked="0"/>
    </xf>
    <xf numFmtId="0" fontId="0" fillId="33" borderId="59" xfId="0" applyFont="1" applyFill="1" applyBorder="1" applyAlignment="1" applyProtection="1">
      <alignment horizontal="left" vertical="center" wrapText="1"/>
      <protection locked="0"/>
    </xf>
    <xf numFmtId="0" fontId="0" fillId="33" borderId="57" xfId="0" applyFont="1" applyFill="1" applyBorder="1" applyAlignment="1" applyProtection="1">
      <alignment horizontal="left" vertical="center" wrapText="1"/>
      <protection locked="0"/>
    </xf>
    <xf numFmtId="10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 applyProtection="1">
      <alignment horizontal="left" vertical="center" wrapText="1"/>
      <protection locked="0"/>
    </xf>
    <xf numFmtId="0" fontId="0" fillId="33" borderId="38" xfId="0" applyFont="1" applyFill="1" applyBorder="1" applyAlignment="1" applyProtection="1">
      <alignment horizontal="left" vertical="center" wrapText="1"/>
      <protection locked="0"/>
    </xf>
    <xf numFmtId="0" fontId="19" fillId="35" borderId="21" xfId="0" applyFont="1" applyFill="1" applyBorder="1" applyAlignment="1">
      <alignment horizontal="center" vertical="center" wrapText="1"/>
    </xf>
    <xf numFmtId="0" fontId="19" fillId="35" borderId="69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 locked="0"/>
    </xf>
    <xf numFmtId="0" fontId="19" fillId="35" borderId="2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0" fillId="33" borderId="58" xfId="0" applyFont="1" applyFill="1" applyBorder="1" applyAlignment="1" applyProtection="1">
      <alignment horizontal="justify" vertical="center" wrapText="1"/>
      <protection locked="0"/>
    </xf>
    <xf numFmtId="0" fontId="0" fillId="33" borderId="29" xfId="0" applyFont="1" applyFill="1" applyBorder="1" applyAlignment="1" applyProtection="1">
      <alignment horizontal="justify" vertical="center" wrapText="1"/>
      <protection locked="0"/>
    </xf>
    <xf numFmtId="0" fontId="0" fillId="33" borderId="36" xfId="0" applyFont="1" applyFill="1" applyBorder="1" applyAlignment="1" applyProtection="1">
      <alignment horizontal="justify" vertical="center" wrapText="1"/>
      <protection locked="0"/>
    </xf>
    <xf numFmtId="0" fontId="0" fillId="33" borderId="30" xfId="0" applyFont="1" applyFill="1" applyBorder="1" applyAlignment="1" applyProtection="1">
      <alignment horizontal="justify" vertical="center" wrapText="1"/>
      <protection locked="0"/>
    </xf>
    <xf numFmtId="0" fontId="0" fillId="33" borderId="24" xfId="0" applyFont="1" applyFill="1" applyBorder="1" applyAlignment="1" applyProtection="1">
      <alignment horizontal="justify" vertical="center" wrapText="1"/>
      <protection locked="0"/>
    </xf>
    <xf numFmtId="0" fontId="0" fillId="33" borderId="12" xfId="0" applyFont="1" applyFill="1" applyBorder="1" applyAlignment="1" applyProtection="1">
      <alignment horizontal="justify" vertical="center" wrapText="1"/>
      <protection locked="0"/>
    </xf>
    <xf numFmtId="0" fontId="41" fillId="33" borderId="0" xfId="0" applyFont="1" applyFill="1" applyBorder="1" applyAlignment="1">
      <alignment horizontal="center"/>
    </xf>
    <xf numFmtId="10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justify" vertical="center" wrapText="1"/>
      <protection/>
    </xf>
    <xf numFmtId="0" fontId="39" fillId="33" borderId="15" xfId="0" applyFont="1" applyFill="1" applyBorder="1" applyAlignment="1" applyProtection="1">
      <alignment horizontal="left" vertical="center" wrapText="1"/>
      <protection/>
    </xf>
    <xf numFmtId="0" fontId="39" fillId="33" borderId="16" xfId="0" applyFont="1" applyFill="1" applyBorder="1" applyAlignment="1" applyProtection="1">
      <alignment horizontal="left" vertical="center" wrapText="1"/>
      <protection/>
    </xf>
    <xf numFmtId="1" fontId="28" fillId="33" borderId="53" xfId="0" applyNumberFormat="1" applyFont="1" applyFill="1" applyBorder="1" applyAlignment="1" applyProtection="1">
      <alignment horizontal="left"/>
      <protection locked="0"/>
    </xf>
    <xf numFmtId="10" fontId="30" fillId="33" borderId="53" xfId="53" applyNumberFormat="1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 applyProtection="1">
      <alignment horizontal="center"/>
      <protection/>
    </xf>
    <xf numFmtId="167" fontId="28" fillId="33" borderId="53" xfId="0" applyNumberFormat="1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>
      <alignment horizontal="center" vertical="center"/>
    </xf>
    <xf numFmtId="0" fontId="29" fillId="33" borderId="30" xfId="0" applyFont="1" applyFill="1" applyBorder="1" applyAlignment="1" applyProtection="1">
      <alignment horizontal="left" vertical="center"/>
      <protection locked="0"/>
    </xf>
    <xf numFmtId="0" fontId="29" fillId="33" borderId="65" xfId="0" applyFont="1" applyFill="1" applyBorder="1" applyAlignment="1" applyProtection="1">
      <alignment horizontal="left" vertical="center"/>
      <protection locked="0"/>
    </xf>
    <xf numFmtId="0" fontId="29" fillId="33" borderId="35" xfId="0" applyFont="1" applyFill="1" applyBorder="1" applyAlignment="1" applyProtection="1">
      <alignment horizontal="left" vertical="center"/>
      <protection locked="0"/>
    </xf>
    <xf numFmtId="0" fontId="29" fillId="33" borderId="60" xfId="0" applyFont="1" applyFill="1" applyBorder="1" applyAlignment="1" applyProtection="1">
      <alignment horizontal="left" vertical="center"/>
      <protection locked="0"/>
    </xf>
    <xf numFmtId="0" fontId="29" fillId="33" borderId="59" xfId="0" applyFont="1" applyFill="1" applyBorder="1" applyAlignment="1" applyProtection="1">
      <alignment horizontal="left" vertical="center"/>
      <protection locked="0"/>
    </xf>
    <xf numFmtId="0" fontId="29" fillId="33" borderId="57" xfId="0" applyFont="1" applyFill="1" applyBorder="1" applyAlignment="1" applyProtection="1">
      <alignment horizontal="left" vertical="center"/>
      <protection locked="0"/>
    </xf>
    <xf numFmtId="0" fontId="35" fillId="33" borderId="21" xfId="0" applyFont="1" applyFill="1" applyBorder="1" applyAlignment="1" applyProtection="1">
      <alignment horizontal="center" vertical="center"/>
      <protection/>
    </xf>
    <xf numFmtId="0" fontId="35" fillId="33" borderId="69" xfId="0" applyFont="1" applyFill="1" applyBorder="1" applyAlignment="1" applyProtection="1">
      <alignment horizontal="center" vertical="center"/>
      <protection/>
    </xf>
    <xf numFmtId="0" fontId="35" fillId="33" borderId="22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 vertical="center" wrapText="1"/>
      <protection/>
    </xf>
    <xf numFmtId="0" fontId="0" fillId="33" borderId="55" xfId="0" applyFill="1" applyBorder="1" applyAlignment="1" applyProtection="1">
      <alignment horizontal="center" vertical="center" wrapText="1"/>
      <protection/>
    </xf>
    <xf numFmtId="0" fontId="0" fillId="33" borderId="71" xfId="0" applyFill="1" applyBorder="1" applyAlignment="1" applyProtection="1">
      <alignment horizontal="center" vertical="center" wrapText="1"/>
      <protection/>
    </xf>
    <xf numFmtId="0" fontId="21" fillId="33" borderId="21" xfId="0" applyFont="1" applyFill="1" applyBorder="1" applyAlignment="1" applyProtection="1">
      <alignment horizontal="center" vertical="center"/>
      <protection/>
    </xf>
    <xf numFmtId="0" fontId="21" fillId="33" borderId="69" xfId="0" applyFont="1" applyFill="1" applyBorder="1" applyAlignment="1" applyProtection="1">
      <alignment horizontal="center" vertical="center"/>
      <protection/>
    </xf>
    <xf numFmtId="0" fontId="21" fillId="33" borderId="22" xfId="0" applyFont="1" applyFill="1" applyBorder="1" applyAlignment="1" applyProtection="1">
      <alignment horizontal="center" vertical="center"/>
      <protection/>
    </xf>
    <xf numFmtId="0" fontId="29" fillId="33" borderId="15" xfId="0" applyFont="1" applyFill="1" applyBorder="1" applyAlignment="1" applyProtection="1">
      <alignment horizontal="left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17" xfId="0" applyFont="1" applyFill="1" applyBorder="1" applyAlignment="1" applyProtection="1">
      <alignment horizontal="left" vertical="center"/>
      <protection locked="0"/>
    </xf>
    <xf numFmtId="0" fontId="46" fillId="33" borderId="0" xfId="0" applyFont="1" applyFill="1" applyAlignment="1" applyProtection="1">
      <alignment horizontal="left" vertical="center"/>
      <protection locked="0"/>
    </xf>
    <xf numFmtId="0" fontId="48" fillId="33" borderId="0" xfId="0" applyFont="1" applyFill="1" applyAlignment="1" applyProtection="1">
      <alignment horizontal="left" vertical="center" wrapText="1"/>
      <protection/>
    </xf>
    <xf numFmtId="0" fontId="46" fillId="33" borderId="30" xfId="0" applyFont="1" applyFill="1" applyBorder="1" applyAlignment="1" applyProtection="1">
      <alignment horizontal="left" vertical="center"/>
      <protection locked="0"/>
    </xf>
    <xf numFmtId="0" fontId="46" fillId="33" borderId="65" xfId="0" applyFont="1" applyFill="1" applyBorder="1" applyAlignment="1" applyProtection="1">
      <alignment horizontal="left" vertical="center"/>
      <protection locked="0"/>
    </xf>
    <xf numFmtId="0" fontId="46" fillId="33" borderId="35" xfId="0" applyFont="1" applyFill="1" applyBorder="1" applyAlignment="1" applyProtection="1">
      <alignment horizontal="left" vertical="center"/>
      <protection locked="0"/>
    </xf>
    <xf numFmtId="0" fontId="46" fillId="33" borderId="60" xfId="0" applyFont="1" applyFill="1" applyBorder="1" applyAlignment="1" applyProtection="1">
      <alignment horizontal="left" vertical="center"/>
      <protection locked="0"/>
    </xf>
    <xf numFmtId="0" fontId="46" fillId="33" borderId="59" xfId="0" applyFont="1" applyFill="1" applyBorder="1" applyAlignment="1" applyProtection="1">
      <alignment horizontal="left" vertical="center"/>
      <protection locked="0"/>
    </xf>
    <xf numFmtId="0" fontId="46" fillId="33" borderId="57" xfId="0" applyFont="1" applyFill="1" applyBorder="1" applyAlignment="1" applyProtection="1">
      <alignment horizontal="left" vertical="center"/>
      <protection locked="0"/>
    </xf>
    <xf numFmtId="0" fontId="46" fillId="33" borderId="29" xfId="0" applyFont="1" applyFill="1" applyBorder="1" applyAlignment="1" applyProtection="1">
      <alignment horizontal="left" vertical="center"/>
      <protection locked="0"/>
    </xf>
    <xf numFmtId="0" fontId="46" fillId="33" borderId="53" xfId="0" applyFont="1" applyFill="1" applyBorder="1" applyAlignment="1" applyProtection="1">
      <alignment horizontal="left" vertical="center"/>
      <protection locked="0"/>
    </xf>
    <xf numFmtId="0" fontId="46" fillId="33" borderId="38" xfId="0" applyFont="1" applyFill="1" applyBorder="1" applyAlignment="1" applyProtection="1">
      <alignment horizontal="left" vertical="center"/>
      <protection locked="0"/>
    </xf>
    <xf numFmtId="0" fontId="45" fillId="33" borderId="62" xfId="0" applyFont="1" applyFill="1" applyBorder="1" applyAlignment="1" applyProtection="1">
      <alignment horizontal="center" vertical="center"/>
      <protection/>
    </xf>
    <xf numFmtId="0" fontId="45" fillId="33" borderId="72" xfId="0" applyFont="1" applyFill="1" applyBorder="1" applyAlignment="1" applyProtection="1">
      <alignment horizontal="center" vertical="center"/>
      <protection/>
    </xf>
    <xf numFmtId="0" fontId="45" fillId="33" borderId="63" xfId="0" applyFont="1" applyFill="1" applyBorder="1" applyAlignment="1" applyProtection="1">
      <alignment horizontal="center" vertical="center"/>
      <protection/>
    </xf>
    <xf numFmtId="0" fontId="44" fillId="33" borderId="21" xfId="0" applyFont="1" applyFill="1" applyBorder="1" applyAlignment="1" applyProtection="1">
      <alignment horizontal="center" vertical="center"/>
      <protection/>
    </xf>
    <xf numFmtId="0" fontId="44" fillId="33" borderId="69" xfId="0" applyFont="1" applyFill="1" applyBorder="1" applyAlignment="1" applyProtection="1">
      <alignment horizontal="center" vertical="center"/>
      <protection/>
    </xf>
    <xf numFmtId="0" fontId="44" fillId="33" borderId="22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left" vertical="center"/>
      <protection locked="0"/>
    </xf>
    <xf numFmtId="0" fontId="46" fillId="33" borderId="16" xfId="0" applyFont="1" applyFill="1" applyBorder="1" applyAlignment="1" applyProtection="1">
      <alignment horizontal="left" vertical="center"/>
      <protection locked="0"/>
    </xf>
    <xf numFmtId="0" fontId="46" fillId="33" borderId="17" xfId="0" applyFont="1" applyFill="1" applyBorder="1" applyAlignment="1" applyProtection="1">
      <alignment horizontal="left" vertical="center"/>
      <protection locked="0"/>
    </xf>
    <xf numFmtId="0" fontId="21" fillId="33" borderId="10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/>
    </xf>
    <xf numFmtId="0" fontId="19" fillId="37" borderId="21" xfId="0" applyFont="1" applyFill="1" applyBorder="1" applyAlignment="1">
      <alignment horizontal="left" vertical="center"/>
    </xf>
    <xf numFmtId="0" fontId="19" fillId="37" borderId="2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37" fillId="33" borderId="0" xfId="0" applyFont="1" applyFill="1" applyAlignment="1" applyProtection="1">
      <alignment horizontal="justify" vertical="justify" wrapText="1"/>
      <protection/>
    </xf>
    <xf numFmtId="0" fontId="31" fillId="33" borderId="0" xfId="0" applyFont="1" applyFill="1" applyAlignment="1" applyProtection="1">
      <alignment horizontal="justify" vertical="justify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 horizontal="justify" vertical="justify" wrapText="1"/>
      <protection/>
    </xf>
    <xf numFmtId="0" fontId="31" fillId="33" borderId="0" xfId="0" applyFont="1" applyFill="1" applyAlignment="1" applyProtection="1">
      <alignment horizontal="justify" vertical="justify" wrapText="1"/>
      <protection/>
    </xf>
    <xf numFmtId="0" fontId="12" fillId="33" borderId="0" xfId="0" applyFont="1" applyFill="1" applyAlignment="1" applyProtection="1">
      <alignment horizontal="justify" vertical="justify" wrapText="1"/>
      <protection/>
    </xf>
    <xf numFmtId="0" fontId="8" fillId="33" borderId="0" xfId="0" applyFont="1" applyFill="1" applyAlignment="1" applyProtection="1">
      <alignment horizontal="justify" vertical="justify" wrapText="1"/>
      <protection/>
    </xf>
    <xf numFmtId="0" fontId="12" fillId="33" borderId="0" xfId="0" applyFont="1" applyFill="1" applyAlignment="1" applyProtection="1">
      <alignment horizontal="justify" vertical="justify" wrapText="1"/>
      <protection/>
    </xf>
    <xf numFmtId="0" fontId="34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justify" vertical="justify" wrapText="1"/>
      <protection/>
    </xf>
    <xf numFmtId="0" fontId="38" fillId="33" borderId="0" xfId="0" applyFont="1" applyFill="1" applyAlignment="1" applyProtection="1">
      <alignment horizontal="center"/>
      <protection/>
    </xf>
    <xf numFmtId="49" fontId="12" fillId="33" borderId="0" xfId="0" applyNumberFormat="1" applyFont="1" applyFill="1" applyBorder="1" applyAlignment="1">
      <alignment horizontal="left"/>
    </xf>
    <xf numFmtId="0" fontId="0" fillId="34" borderId="53" xfId="0" applyFill="1" applyBorder="1" applyAlignment="1" applyProtection="1">
      <alignment horizontal="left" vertical="center"/>
      <protection/>
    </xf>
    <xf numFmtId="167" fontId="30" fillId="33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justify" wrapText="1"/>
    </xf>
    <xf numFmtId="0" fontId="12" fillId="33" borderId="0" xfId="0" applyFont="1" applyFill="1" applyBorder="1" applyAlignment="1">
      <alignment horizontal="justify" vertical="center" wrapText="1"/>
    </xf>
    <xf numFmtId="0" fontId="18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justify" vertical="center" wrapText="1"/>
    </xf>
    <xf numFmtId="0" fontId="12" fillId="33" borderId="0" xfId="0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14</xdr:row>
      <xdr:rowOff>180975</xdr:rowOff>
    </xdr:from>
    <xdr:to>
      <xdr:col>3</xdr:col>
      <xdr:colOff>123825</xdr:colOff>
      <xdr:row>21</xdr:row>
      <xdr:rowOff>19050</xdr:rowOff>
    </xdr:to>
    <xdr:pic>
      <xdr:nvPicPr>
        <xdr:cNvPr id="1" name="Picture 36" descr="Brasao cm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943225"/>
          <a:ext cx="1171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361950</xdr:colOff>
      <xdr:row>8</xdr:row>
      <xdr:rowOff>38100</xdr:rowOff>
    </xdr:to>
    <xdr:pic>
      <xdr:nvPicPr>
        <xdr:cNvPr id="2" name="Picture 38" descr="Basto Investe_LOG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3048000" y="0"/>
          <a:ext cx="962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42</xdr:row>
      <xdr:rowOff>161925</xdr:rowOff>
    </xdr:from>
    <xdr:to>
      <xdr:col>4</xdr:col>
      <xdr:colOff>0</xdr:colOff>
      <xdr:row>49</xdr:row>
      <xdr:rowOff>66675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8201025"/>
          <a:ext cx="1838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133350</xdr:rowOff>
    </xdr:from>
    <xdr:to>
      <xdr:col>4</xdr:col>
      <xdr:colOff>19050</xdr:colOff>
      <xdr:row>39</xdr:row>
      <xdr:rowOff>85725</xdr:rowOff>
    </xdr:to>
    <xdr:pic>
      <xdr:nvPicPr>
        <xdr:cNvPr id="4" name="Picture 40" descr="IAPMEI_RGB_150dp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486525"/>
          <a:ext cx="1952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123825</xdr:rowOff>
    </xdr:from>
    <xdr:to>
      <xdr:col>3</xdr:col>
      <xdr:colOff>523875</xdr:colOff>
      <xdr:row>59</xdr:row>
      <xdr:rowOff>66675</xdr:rowOff>
    </xdr:to>
    <xdr:pic>
      <xdr:nvPicPr>
        <xdr:cNvPr id="5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639425"/>
          <a:ext cx="1914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28575</xdr:rowOff>
    </xdr:from>
    <xdr:to>
      <xdr:col>3</xdr:col>
      <xdr:colOff>428625</xdr:colOff>
      <xdr:row>30</xdr:row>
      <xdr:rowOff>9525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4686300"/>
          <a:ext cx="1638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55</xdr:row>
      <xdr:rowOff>19050</xdr:rowOff>
    </xdr:from>
    <xdr:to>
      <xdr:col>7</xdr:col>
      <xdr:colOff>1009650</xdr:colOff>
      <xdr:row>59</xdr:row>
      <xdr:rowOff>123825</xdr:rowOff>
    </xdr:to>
    <xdr:pic>
      <xdr:nvPicPr>
        <xdr:cNvPr id="1" name="Imagem 2" descr="logo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029950"/>
          <a:ext cx="630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34</xdr:row>
      <xdr:rowOff>9525</xdr:rowOff>
    </xdr:from>
    <xdr:to>
      <xdr:col>7</xdr:col>
      <xdr:colOff>1400175</xdr:colOff>
      <xdr:row>52</xdr:row>
      <xdr:rowOff>57150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400" y="6753225"/>
          <a:ext cx="7153275" cy="381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0</xdr:row>
      <xdr:rowOff>0</xdr:rowOff>
    </xdr:from>
    <xdr:to>
      <xdr:col>4</xdr:col>
      <xdr:colOff>714375</xdr:colOff>
      <xdr:row>8</xdr:row>
      <xdr:rowOff>0</xdr:rowOff>
    </xdr:to>
    <xdr:pic>
      <xdr:nvPicPr>
        <xdr:cNvPr id="3" name="Picture 17" descr="Basto Investe_LOG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3238500" y="0"/>
          <a:ext cx="952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0</xdr:rowOff>
    </xdr:from>
    <xdr:to>
      <xdr:col>7</xdr:col>
      <xdr:colOff>409575</xdr:colOff>
      <xdr:row>9</xdr:row>
      <xdr:rowOff>9525</xdr:rowOff>
    </xdr:to>
    <xdr:pic>
      <xdr:nvPicPr>
        <xdr:cNvPr id="1" name="Picture 85" descr="Basto Investe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2790825" y="0"/>
          <a:ext cx="11239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43</xdr:row>
      <xdr:rowOff>66675</xdr:rowOff>
    </xdr:from>
    <xdr:to>
      <xdr:col>11</xdr:col>
      <xdr:colOff>590550</xdr:colOff>
      <xdr:row>49</xdr:row>
      <xdr:rowOff>104775</xdr:rowOff>
    </xdr:to>
    <xdr:pic>
      <xdr:nvPicPr>
        <xdr:cNvPr id="2" name="Imagem 2" descr="logo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534650"/>
          <a:ext cx="6315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200025</xdr:rowOff>
    </xdr:from>
    <xdr:to>
      <xdr:col>12</xdr:col>
      <xdr:colOff>533400</xdr:colOff>
      <xdr:row>17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2875" y="2752725"/>
          <a:ext cx="5657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Os elementos identificativos do promotor são obtidos automáticamente noutras partes do formulário</a:t>
          </a:r>
        </a:p>
      </xdr:txBody>
    </xdr:sp>
    <xdr:clientData fPrintsWithSheet="0"/>
  </xdr:twoCellAnchor>
  <xdr:twoCellAnchor>
    <xdr:from>
      <xdr:col>5</xdr:col>
      <xdr:colOff>95250</xdr:colOff>
      <xdr:row>0</xdr:row>
      <xdr:rowOff>0</xdr:rowOff>
    </xdr:from>
    <xdr:to>
      <xdr:col>8</xdr:col>
      <xdr:colOff>276225</xdr:colOff>
      <xdr:row>9</xdr:row>
      <xdr:rowOff>104775</xdr:rowOff>
    </xdr:to>
    <xdr:pic>
      <xdr:nvPicPr>
        <xdr:cNvPr id="2" name="Picture 11" descr="Basto Investe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2324100" y="0"/>
          <a:ext cx="11239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43</xdr:row>
      <xdr:rowOff>28575</xdr:rowOff>
    </xdr:from>
    <xdr:to>
      <xdr:col>14</xdr:col>
      <xdr:colOff>95250</xdr:colOff>
      <xdr:row>49</xdr:row>
      <xdr:rowOff>85725</xdr:rowOff>
    </xdr:to>
    <xdr:pic>
      <xdr:nvPicPr>
        <xdr:cNvPr id="3" name="Imagem 2" descr="logo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8877300"/>
          <a:ext cx="6276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12</xdr:col>
      <xdr:colOff>666750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495550"/>
          <a:ext cx="694372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ASSUNTO: Consulta de operação de Garantia Mútua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 presente autorizo(amos) V.Exas. a consultarem o Banco de Portugal sobre informação que me(nos) diz respeito, nomeadamente a Central de Riscos de Crédito.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Autorizo(amos) ainda a proceder, junto das entidades externas, às confirmações necessárias a eventuais relações contratuais.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Declaro(amos) que a firma supra indicada e por mim(nós) representada, apresenta a situação regularizada perante a Administração Fiscal e a Segurança Social.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647700</xdr:colOff>
      <xdr:row>24</xdr:row>
      <xdr:rowOff>66675</xdr:rowOff>
    </xdr:from>
    <xdr:to>
      <xdr:col>11</xdr:col>
      <xdr:colOff>571500</xdr:colOff>
      <xdr:row>25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19225" y="5772150"/>
          <a:ext cx="4676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Assinaturas autorizadas e carimbo ou identificação da firma</a:t>
          </a:r>
        </a:p>
      </xdr:txBody>
    </xdr:sp>
    <xdr:clientData fPrintsWithSheet="0"/>
  </xdr:twoCellAnchor>
  <xdr:twoCellAnchor>
    <xdr:from>
      <xdr:col>6</xdr:col>
      <xdr:colOff>190500</xdr:colOff>
      <xdr:row>0</xdr:row>
      <xdr:rowOff>133350</xdr:rowOff>
    </xdr:from>
    <xdr:to>
      <xdr:col>11</xdr:col>
      <xdr:colOff>695325</xdr:colOff>
      <xdr:row>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9925" y="133350"/>
          <a:ext cx="30099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NORGARANTE- Sociedade de Garantia Mútua, S.A.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Av. Dr. Francisco Pires Gonçalves, 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4700-558 Braga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253202591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152400</xdr:rowOff>
    </xdr:from>
    <xdr:to>
      <xdr:col>10</xdr:col>
      <xdr:colOff>19050</xdr:colOff>
      <xdr:row>9</xdr:row>
      <xdr:rowOff>28575</xdr:rowOff>
    </xdr:to>
    <xdr:pic>
      <xdr:nvPicPr>
        <xdr:cNvPr id="1" name="Picture 70" descr="Basto Investe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2809875" y="152400"/>
          <a:ext cx="866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57</xdr:row>
      <xdr:rowOff>104775</xdr:rowOff>
    </xdr:from>
    <xdr:to>
      <xdr:col>17</xdr:col>
      <xdr:colOff>66675</xdr:colOff>
      <xdr:row>64</xdr:row>
      <xdr:rowOff>19050</xdr:rowOff>
    </xdr:to>
    <xdr:pic>
      <xdr:nvPicPr>
        <xdr:cNvPr id="2" name="Imagem 2" descr="logo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429750"/>
          <a:ext cx="6315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25</xdr:col>
      <xdr:colOff>66675</xdr:colOff>
      <xdr:row>35</xdr:row>
      <xdr:rowOff>276225</xdr:rowOff>
    </xdr:to>
    <xdr:sp fLocksText="0">
      <xdr:nvSpPr>
        <xdr:cNvPr id="1" name="Text Box 28"/>
        <xdr:cNvSpPr txBox="1">
          <a:spLocks noChangeArrowheads="1"/>
        </xdr:cNvSpPr>
      </xdr:nvSpPr>
      <xdr:spPr>
        <a:xfrm>
          <a:off x="533400" y="6781800"/>
          <a:ext cx="805815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0</xdr:row>
      <xdr:rowOff>0</xdr:rowOff>
    </xdr:from>
    <xdr:to>
      <xdr:col>17</xdr:col>
      <xdr:colOff>85725</xdr:colOff>
      <xdr:row>8</xdr:row>
      <xdr:rowOff>19050</xdr:rowOff>
    </xdr:to>
    <xdr:pic>
      <xdr:nvPicPr>
        <xdr:cNvPr id="2" name="Picture 61" descr="Basto Investe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4076700" y="0"/>
          <a:ext cx="962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55</xdr:row>
      <xdr:rowOff>104775</xdr:rowOff>
    </xdr:from>
    <xdr:to>
      <xdr:col>23</xdr:col>
      <xdr:colOff>28575</xdr:colOff>
      <xdr:row>62</xdr:row>
      <xdr:rowOff>19050</xdr:rowOff>
    </xdr:to>
    <xdr:pic>
      <xdr:nvPicPr>
        <xdr:cNvPr id="3" name="Imagem 2" descr="logo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12115800"/>
          <a:ext cx="6315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9525</xdr:rowOff>
    </xdr:from>
    <xdr:to>
      <xdr:col>19</xdr:col>
      <xdr:colOff>9525</xdr:colOff>
      <xdr:row>10</xdr:row>
      <xdr:rowOff>228600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228600" y="1628775"/>
          <a:ext cx="6924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Caso existam ligações com outras empresas, deve fornecer estes elementos relativamente a todas elas</a:t>
          </a:r>
        </a:p>
      </xdr:txBody>
    </xdr:sp>
    <xdr:clientData fPrintsWithSheet="0"/>
  </xdr:twoCellAnchor>
  <xdr:twoCellAnchor>
    <xdr:from>
      <xdr:col>10</xdr:col>
      <xdr:colOff>400050</xdr:colOff>
      <xdr:row>0</xdr:row>
      <xdr:rowOff>0</xdr:rowOff>
    </xdr:from>
    <xdr:to>
      <xdr:col>12</xdr:col>
      <xdr:colOff>514350</xdr:colOff>
      <xdr:row>7</xdr:row>
      <xdr:rowOff>133350</xdr:rowOff>
    </xdr:to>
    <xdr:pic>
      <xdr:nvPicPr>
        <xdr:cNvPr id="2" name="Picture 40" descr="Basto Investe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3314700" y="0"/>
          <a:ext cx="96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53</xdr:row>
      <xdr:rowOff>304800</xdr:rowOff>
    </xdr:from>
    <xdr:to>
      <xdr:col>17</xdr:col>
      <xdr:colOff>361950</xdr:colOff>
      <xdr:row>59</xdr:row>
      <xdr:rowOff>123825</xdr:rowOff>
    </xdr:to>
    <xdr:pic>
      <xdr:nvPicPr>
        <xdr:cNvPr id="3" name="Imagem 2" descr="logo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487150"/>
          <a:ext cx="5905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11</xdr:col>
      <xdr:colOff>9525</xdr:colOff>
      <xdr:row>33</xdr:row>
      <xdr:rowOff>152400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152400" y="1924050"/>
          <a:ext cx="6515100" cy="3686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28575</xdr:rowOff>
    </xdr:from>
    <xdr:to>
      <xdr:col>11</xdr:col>
      <xdr:colOff>9525</xdr:colOff>
      <xdr:row>58</xdr:row>
      <xdr:rowOff>152400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152400" y="6019800"/>
          <a:ext cx="6515100" cy="3629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28575</xdr:rowOff>
    </xdr:from>
    <xdr:to>
      <xdr:col>6</xdr:col>
      <xdr:colOff>619125</xdr:colOff>
      <xdr:row>7</xdr:row>
      <xdr:rowOff>133350</xdr:rowOff>
    </xdr:to>
    <xdr:pic>
      <xdr:nvPicPr>
        <xdr:cNvPr id="3" name="Picture 32" descr="Basto Investe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2857500" y="28575"/>
          <a:ext cx="962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61</xdr:row>
      <xdr:rowOff>38100</xdr:rowOff>
    </xdr:from>
    <xdr:to>
      <xdr:col>11</xdr:col>
      <xdr:colOff>28575</xdr:colOff>
      <xdr:row>67</xdr:row>
      <xdr:rowOff>95250</xdr:rowOff>
    </xdr:to>
    <xdr:pic>
      <xdr:nvPicPr>
        <xdr:cNvPr id="4" name="Imagem 2" descr="logo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925050"/>
          <a:ext cx="6286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57150</xdr:rowOff>
    </xdr:from>
    <xdr:to>
      <xdr:col>10</xdr:col>
      <xdr:colOff>600075</xdr:colOff>
      <xdr:row>31</xdr:row>
      <xdr:rowOff>95250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52400" y="1828800"/>
          <a:ext cx="7105650" cy="3571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57150</xdr:rowOff>
    </xdr:from>
    <xdr:to>
      <xdr:col>10</xdr:col>
      <xdr:colOff>600075</xdr:colOff>
      <xdr:row>47</xdr:row>
      <xdr:rowOff>152400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152400" y="5895975"/>
          <a:ext cx="71056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57150</xdr:rowOff>
    </xdr:from>
    <xdr:to>
      <xdr:col>10</xdr:col>
      <xdr:colOff>600075</xdr:colOff>
      <xdr:row>62</xdr:row>
      <xdr:rowOff>38100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152400" y="8772525"/>
          <a:ext cx="71056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47625</xdr:rowOff>
    </xdr:from>
    <xdr:to>
      <xdr:col>6</xdr:col>
      <xdr:colOff>152400</xdr:colOff>
      <xdr:row>8</xdr:row>
      <xdr:rowOff>38100</xdr:rowOff>
    </xdr:to>
    <xdr:pic>
      <xdr:nvPicPr>
        <xdr:cNvPr id="4" name="Picture 22" descr="Basto Investe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3067050" y="47625"/>
          <a:ext cx="1019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10</xdr:col>
      <xdr:colOff>190500</xdr:colOff>
      <xdr:row>71</xdr:row>
      <xdr:rowOff>57150</xdr:rowOff>
    </xdr:to>
    <xdr:pic>
      <xdr:nvPicPr>
        <xdr:cNvPr id="5" name="Imagem 2" descr="logo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906125"/>
          <a:ext cx="6296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17</xdr:col>
      <xdr:colOff>0</xdr:colOff>
      <xdr:row>32</xdr:row>
      <xdr:rowOff>9525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171450" y="2209800"/>
          <a:ext cx="7143750" cy="3486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66675</xdr:rowOff>
    </xdr:from>
    <xdr:to>
      <xdr:col>17</xdr:col>
      <xdr:colOff>9525</xdr:colOff>
      <xdr:row>51</xdr:row>
      <xdr:rowOff>152400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171450" y="6124575"/>
          <a:ext cx="7153275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9525</xdr:rowOff>
    </xdr:from>
    <xdr:to>
      <xdr:col>11</xdr:col>
      <xdr:colOff>476250</xdr:colOff>
      <xdr:row>7</xdr:row>
      <xdr:rowOff>9525</xdr:rowOff>
    </xdr:to>
    <xdr:pic>
      <xdr:nvPicPr>
        <xdr:cNvPr id="3" name="Picture 28" descr="Basto Investe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3228975" y="9525"/>
          <a:ext cx="1019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63</xdr:row>
      <xdr:rowOff>19050</xdr:rowOff>
    </xdr:from>
    <xdr:to>
      <xdr:col>16</xdr:col>
      <xdr:colOff>304800</xdr:colOff>
      <xdr:row>69</xdr:row>
      <xdr:rowOff>38100</xdr:rowOff>
    </xdr:to>
    <xdr:pic>
      <xdr:nvPicPr>
        <xdr:cNvPr id="4" name="Imagem 2" descr="logo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0877550"/>
          <a:ext cx="6296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2876550</xdr:colOff>
      <xdr:row>0</xdr:row>
      <xdr:rowOff>0</xdr:rowOff>
    </xdr:from>
    <xdr:to>
      <xdr:col>2</xdr:col>
      <xdr:colOff>3829050</xdr:colOff>
      <xdr:row>7</xdr:row>
      <xdr:rowOff>85725</xdr:rowOff>
    </xdr:to>
    <xdr:pic>
      <xdr:nvPicPr>
        <xdr:cNvPr id="1" name="Picture 23" descr="Basto Investe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3267075" y="0"/>
          <a:ext cx="952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64</xdr:row>
      <xdr:rowOff>76200</xdr:rowOff>
    </xdr:from>
    <xdr:to>
      <xdr:col>4</xdr:col>
      <xdr:colOff>1581150</xdr:colOff>
      <xdr:row>70</xdr:row>
      <xdr:rowOff>95250</xdr:rowOff>
    </xdr:to>
    <xdr:pic>
      <xdr:nvPicPr>
        <xdr:cNvPr id="2" name="Imagem 2" descr="logo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1991975"/>
          <a:ext cx="6324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38100</xdr:rowOff>
    </xdr:from>
    <xdr:to>
      <xdr:col>8</xdr:col>
      <xdr:colOff>0</xdr:colOff>
      <xdr:row>53</xdr:row>
      <xdr:rowOff>190500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33350" y="8639175"/>
          <a:ext cx="720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0</xdr:row>
      <xdr:rowOff>0</xdr:rowOff>
    </xdr:from>
    <xdr:to>
      <xdr:col>4</xdr:col>
      <xdr:colOff>619125</xdr:colOff>
      <xdr:row>7</xdr:row>
      <xdr:rowOff>85725</xdr:rowOff>
    </xdr:to>
    <xdr:pic>
      <xdr:nvPicPr>
        <xdr:cNvPr id="2" name="Picture 17" descr="Basto Investe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570" t="16072" r="35714" b="19642"/>
        <a:stretch>
          <a:fillRect/>
        </a:stretch>
      </xdr:blipFill>
      <xdr:spPr>
        <a:xfrm>
          <a:off x="3143250" y="0"/>
          <a:ext cx="952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56</xdr:row>
      <xdr:rowOff>19050</xdr:rowOff>
    </xdr:from>
    <xdr:to>
      <xdr:col>7</xdr:col>
      <xdr:colOff>1009650</xdr:colOff>
      <xdr:row>60</xdr:row>
      <xdr:rowOff>123825</xdr:rowOff>
    </xdr:to>
    <xdr:pic>
      <xdr:nvPicPr>
        <xdr:cNvPr id="3" name="Imagem 2" descr="logo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001375"/>
          <a:ext cx="630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lipe.ADRAVE\Defini&#231;&#245;es%20locais\Temporary%20Internet%20Files\Content.IE5\M90ZWJ4T\FAME%20Alentejo%20-%20Formul&#225;rio%20de%20candidatur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idades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Balanços"/>
      <sheetName val="Demonstrações de Resultados"/>
      <sheetName val="Lista de anexos"/>
      <sheetName val="Declaração "/>
      <sheetName val="Autorização"/>
    </sheetNames>
    <sheetDataSet>
      <sheetData sheetId="8">
        <row r="56">
          <cell r="B56" t="str">
            <v>Promotor 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rval.pt/" TargetMode="External" /><Relationship Id="rId2" Type="http://schemas.openxmlformats.org/officeDocument/2006/relationships/hyperlink" Target="http://www.garval.p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3"/>
  <sheetViews>
    <sheetView showGridLines="0" showRowColHeaders="0" showZeros="0" showOutlineSymbols="0" zoomScaleSheetLayoutView="100" zoomScalePageLayoutView="0" workbookViewId="0" topLeftCell="A7">
      <selection activeCell="L49" sqref="L49"/>
    </sheetView>
  </sheetViews>
  <sheetFormatPr defaultColWidth="9.140625" defaultRowHeight="12.75"/>
  <cols>
    <col min="1" max="1" width="2.57421875" style="2" customWidth="1"/>
    <col min="2" max="3" width="9.140625" style="2" customWidth="1"/>
    <col min="4" max="4" width="8.140625" style="2" customWidth="1"/>
    <col min="5" max="5" width="7.421875" style="2" customWidth="1"/>
    <col min="6" max="11" width="9.140625" style="2" customWidth="1"/>
    <col min="12" max="12" width="13.57421875" style="2" customWidth="1"/>
    <col min="13" max="13" width="5.57421875" style="2" customWidth="1"/>
    <col min="14" max="14" width="7.140625" style="2" customWidth="1"/>
    <col min="15" max="16384" width="9.140625" style="2" customWidth="1"/>
  </cols>
  <sheetData>
    <row r="2" spans="2:16" ht="12.7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18"/>
      <c r="N2" s="18"/>
      <c r="O2" s="18"/>
      <c r="P2" s="18"/>
    </row>
    <row r="3" spans="1:16" ht="12.75" customHeight="1">
      <c r="A3" s="18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154"/>
      <c r="N3" s="154"/>
      <c r="O3" s="18"/>
      <c r="P3" s="18"/>
    </row>
    <row r="4" spans="1:16" ht="12.75">
      <c r="A4" s="18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154"/>
      <c r="N4" s="154"/>
      <c r="O4" s="18"/>
      <c r="P4" s="18"/>
    </row>
    <row r="5" spans="1:16" ht="12.75">
      <c r="A5" s="18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154"/>
      <c r="N5" s="154"/>
      <c r="O5" s="18"/>
      <c r="P5" s="18"/>
    </row>
    <row r="6" spans="1:16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8" ht="21">
      <c r="A9" s="18"/>
      <c r="B9" s="320" t="str">
        <f>+'Página 1'!C10</f>
        <v>Fundo de Desenvolvimento Empresarial do Concelho de Cabeceiras de Basto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236"/>
      <c r="N9" s="236"/>
      <c r="O9" s="236"/>
      <c r="P9" s="236"/>
      <c r="Q9" s="4"/>
      <c r="R9" s="4"/>
    </row>
    <row r="10" spans="1:16" ht="23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2.5" customHeight="1">
      <c r="A11" s="18"/>
      <c r="B11" s="319" t="s">
        <v>223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237"/>
      <c r="N11" s="237"/>
      <c r="O11" s="18"/>
      <c r="P11" s="18"/>
    </row>
    <row r="12" spans="1:16" ht="12.75">
      <c r="A12" s="18"/>
      <c r="B12" s="322" t="s">
        <v>287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18"/>
      <c r="N12" s="18"/>
      <c r="O12" s="18"/>
      <c r="P12" s="18"/>
    </row>
    <row r="13" spans="1:16" ht="23.25" customHeight="1">
      <c r="A13" s="18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18"/>
      <c r="N13" s="18"/>
      <c r="O13" s="18"/>
      <c r="P13" s="18"/>
    </row>
    <row r="14" spans="1:16" ht="12.75">
      <c r="A14" s="18"/>
      <c r="B14" s="18"/>
      <c r="C14" s="18"/>
      <c r="D14" s="18"/>
      <c r="E14" s="18"/>
      <c r="F14" s="240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5.75">
      <c r="A15" s="18"/>
      <c r="B15" s="18"/>
      <c r="C15" s="18"/>
      <c r="D15" s="18"/>
      <c r="E15" s="238" t="s">
        <v>286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5">
      <c r="A16" s="18"/>
      <c r="B16" s="18"/>
      <c r="C16" s="18"/>
      <c r="D16" s="18"/>
      <c r="E16" s="239" t="s">
        <v>288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5">
      <c r="A17" s="18"/>
      <c r="B17" s="18"/>
      <c r="C17" s="18"/>
      <c r="D17" s="18"/>
      <c r="E17" s="239" t="s">
        <v>289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5">
      <c r="A18" s="18"/>
      <c r="B18" s="18"/>
      <c r="C18" s="18"/>
      <c r="D18" s="18"/>
      <c r="E18" s="239" t="s">
        <v>290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">
      <c r="A19" s="18"/>
      <c r="B19" s="18"/>
      <c r="C19" s="18"/>
      <c r="D19" s="18"/>
      <c r="E19" s="239" t="s">
        <v>291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">
      <c r="A20" s="18"/>
      <c r="B20" s="18"/>
      <c r="C20" s="18"/>
      <c r="D20" s="18"/>
      <c r="E20" s="277" t="s">
        <v>292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">
      <c r="A21" s="18"/>
      <c r="B21" s="18"/>
      <c r="C21" s="18"/>
      <c r="D21" s="18"/>
      <c r="E21" s="239" t="s">
        <v>297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5">
      <c r="A22" s="18"/>
      <c r="B22" s="18"/>
      <c r="C22" s="18"/>
      <c r="D22" s="18"/>
      <c r="E22" s="239" t="s">
        <v>293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5.75">
      <c r="A24" s="18"/>
      <c r="B24" s="18"/>
      <c r="C24" s="18"/>
      <c r="D24" s="18"/>
      <c r="E24" s="238" t="s">
        <v>253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5">
      <c r="A25" s="18"/>
      <c r="B25" s="18"/>
      <c r="C25" s="18"/>
      <c r="D25" s="18"/>
      <c r="E25" s="279" t="s">
        <v>299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5">
      <c r="A26" s="18"/>
      <c r="B26" s="18"/>
      <c r="C26" s="18"/>
      <c r="D26" s="18"/>
      <c r="E26" s="279" t="s">
        <v>298</v>
      </c>
      <c r="F26" s="239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5">
      <c r="A27" s="18"/>
      <c r="B27" s="18"/>
      <c r="C27" s="18"/>
      <c r="D27" s="18"/>
      <c r="E27" s="279" t="s">
        <v>254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">
      <c r="A28" s="18"/>
      <c r="B28" s="18"/>
      <c r="C28" s="18"/>
      <c r="D28" s="18"/>
      <c r="E28" s="279" t="s">
        <v>255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5">
      <c r="A29" s="18"/>
      <c r="B29" s="18"/>
      <c r="C29" s="18"/>
      <c r="D29" s="18"/>
      <c r="E29" s="276" t="s">
        <v>256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">
      <c r="A30" s="18"/>
      <c r="B30" s="18"/>
      <c r="C30" s="18"/>
      <c r="D30" s="18"/>
      <c r="E30" s="279" t="s">
        <v>257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5">
      <c r="A31" s="18"/>
      <c r="B31" s="18"/>
      <c r="C31" s="18"/>
      <c r="D31" s="18"/>
      <c r="E31" s="279" t="s">
        <v>300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2.75">
      <c r="A32" s="18"/>
      <c r="B32" s="18"/>
      <c r="C32" s="18"/>
      <c r="D32" s="18"/>
      <c r="E32" s="18"/>
      <c r="F32" s="240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.75">
      <c r="A33" s="18"/>
      <c r="B33" s="18"/>
      <c r="C33" s="18"/>
      <c r="D33" s="18"/>
      <c r="E33" s="238" t="s">
        <v>301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5">
      <c r="A34" s="18"/>
      <c r="B34" s="18"/>
      <c r="C34" s="18"/>
      <c r="D34" s="18"/>
      <c r="E34" s="27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">
      <c r="A35" s="18"/>
      <c r="B35" s="18"/>
      <c r="C35" s="18"/>
      <c r="D35" s="18"/>
      <c r="E35" s="279" t="s">
        <v>302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5">
      <c r="A36" s="18"/>
      <c r="B36" s="18"/>
      <c r="C36" s="18"/>
      <c r="D36" s="18"/>
      <c r="E36" s="279" t="s">
        <v>303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5">
      <c r="A37" s="18"/>
      <c r="B37" s="18"/>
      <c r="C37" s="18"/>
      <c r="D37" s="18"/>
      <c r="E37" s="279" t="s">
        <v>304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5">
      <c r="A38" s="18"/>
      <c r="B38" s="18"/>
      <c r="C38" s="18"/>
      <c r="D38" s="18"/>
      <c r="E38" s="279" t="s">
        <v>305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5">
      <c r="A39" s="18"/>
      <c r="B39" s="18"/>
      <c r="C39" s="18"/>
      <c r="D39" s="18"/>
      <c r="E39" s="279" t="s">
        <v>234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">
      <c r="A40" s="18"/>
      <c r="B40" s="18"/>
      <c r="C40" s="18"/>
      <c r="D40" s="18"/>
      <c r="E40" s="279" t="s">
        <v>306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5">
      <c r="A41" s="18"/>
      <c r="B41" s="18"/>
      <c r="C41" s="18"/>
      <c r="D41" s="18"/>
      <c r="E41" s="23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2.75">
      <c r="A42" s="18"/>
      <c r="B42" s="18"/>
      <c r="C42" s="18"/>
      <c r="D42" s="18"/>
      <c r="E42" s="18"/>
      <c r="F42" s="240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5.75">
      <c r="A43" s="18"/>
      <c r="B43" s="18"/>
      <c r="C43" s="18"/>
      <c r="D43" s="18"/>
      <c r="E43" s="238" t="s">
        <v>280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5">
      <c r="A44" s="18"/>
      <c r="B44" s="18"/>
      <c r="C44" s="18"/>
      <c r="D44" s="18"/>
      <c r="E44" s="239" t="s">
        <v>274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">
      <c r="A45" s="18"/>
      <c r="B45" s="18"/>
      <c r="C45" s="18"/>
      <c r="D45" s="18"/>
      <c r="E45" s="239" t="s">
        <v>275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5">
      <c r="A46" s="18"/>
      <c r="B46" s="18"/>
      <c r="C46" s="18"/>
      <c r="D46" s="18"/>
      <c r="E46" s="239" t="s">
        <v>276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5">
      <c r="A47" s="18"/>
      <c r="B47" s="18"/>
      <c r="C47" s="18"/>
      <c r="D47" s="18"/>
      <c r="E47" s="239" t="s">
        <v>277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5">
      <c r="A48" s="18"/>
      <c r="B48" s="18"/>
      <c r="C48" s="18"/>
      <c r="D48" s="18"/>
      <c r="E48" s="239" t="s">
        <v>278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5">
      <c r="A49" s="18"/>
      <c r="B49" s="18"/>
      <c r="C49" s="18"/>
      <c r="D49" s="18"/>
      <c r="E49" s="278" t="s">
        <v>235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">
      <c r="A50" s="18"/>
      <c r="B50" s="18"/>
      <c r="C50" s="18"/>
      <c r="D50" s="18"/>
      <c r="E50" s="239" t="s">
        <v>264</v>
      </c>
      <c r="F50" s="279"/>
      <c r="G50" s="279"/>
      <c r="H50" s="279"/>
      <c r="I50" s="279"/>
      <c r="J50" s="279"/>
      <c r="K50" s="279"/>
      <c r="L50" s="18"/>
      <c r="M50" s="18"/>
      <c r="N50" s="18"/>
      <c r="O50" s="18"/>
      <c r="P50" s="18"/>
    </row>
    <row r="51" spans="1:16" ht="15">
      <c r="A51" s="18"/>
      <c r="B51" s="18"/>
      <c r="C51" s="18"/>
      <c r="D51" s="18"/>
      <c r="E51" s="239"/>
      <c r="F51" s="276"/>
      <c r="G51" s="279"/>
      <c r="H51" s="279"/>
      <c r="I51" s="276"/>
      <c r="J51" s="279"/>
      <c r="K51" s="279"/>
      <c r="L51" s="18"/>
      <c r="M51" s="18"/>
      <c r="N51" s="18"/>
      <c r="O51" s="18"/>
      <c r="P51" s="18"/>
    </row>
    <row r="52" spans="1:16" ht="15">
      <c r="A52" s="18"/>
      <c r="B52" s="18"/>
      <c r="C52" s="18"/>
      <c r="D52" s="18"/>
      <c r="E52" s="239"/>
      <c r="F52" s="279"/>
      <c r="G52" s="279"/>
      <c r="H52" s="279"/>
      <c r="I52" s="279"/>
      <c r="J52" s="279"/>
      <c r="K52" s="279"/>
      <c r="L52" s="18"/>
      <c r="M52" s="18"/>
      <c r="N52" s="18"/>
      <c r="O52" s="18"/>
      <c r="P52" s="18"/>
    </row>
    <row r="53" spans="1:16" ht="12.75">
      <c r="A53" s="18"/>
      <c r="B53" s="18"/>
      <c r="C53" s="18"/>
      <c r="D53" s="18"/>
      <c r="E53" s="18"/>
      <c r="F53" s="240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5.75">
      <c r="A54" s="18"/>
      <c r="B54" s="18"/>
      <c r="C54" s="18"/>
      <c r="D54" s="18"/>
      <c r="E54" s="238" t="s">
        <v>258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5.75">
      <c r="A55" s="18"/>
      <c r="B55" s="18"/>
      <c r="C55" s="18"/>
      <c r="D55" s="18"/>
      <c r="E55" s="238" t="s">
        <v>270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5">
      <c r="A56" s="18"/>
      <c r="B56" s="18"/>
      <c r="C56" s="18"/>
      <c r="D56" s="18"/>
      <c r="E56" s="239" t="s">
        <v>265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5">
      <c r="A57" s="18"/>
      <c r="B57" s="18"/>
      <c r="C57" s="18"/>
      <c r="D57" s="18"/>
      <c r="E57" s="239" t="s">
        <v>266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5">
      <c r="A58" s="18"/>
      <c r="B58" s="18"/>
      <c r="C58" s="18"/>
      <c r="D58" s="18"/>
      <c r="E58" s="239" t="s">
        <v>267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5">
      <c r="A59" s="18"/>
      <c r="B59" s="18"/>
      <c r="C59" s="18"/>
      <c r="D59" s="18"/>
      <c r="E59" s="239" t="s">
        <v>268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5">
      <c r="A60" s="18"/>
      <c r="B60" s="18"/>
      <c r="C60" s="18"/>
      <c r="D60" s="18"/>
      <c r="E60" s="239" t="s">
        <v>263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5">
      <c r="A61" s="18"/>
      <c r="B61" s="18"/>
      <c r="C61" s="18"/>
      <c r="D61" s="18"/>
      <c r="E61" s="239" t="s">
        <v>269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5">
      <c r="A62" s="18"/>
      <c r="B62" s="18"/>
      <c r="C62" s="18"/>
      <c r="D62" s="18"/>
      <c r="E62" s="18"/>
      <c r="F62" s="279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5.75">
      <c r="A63" s="18"/>
      <c r="B63" s="18"/>
      <c r="C63" s="18"/>
      <c r="D63" s="18"/>
      <c r="E63" s="23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5">
      <c r="A64" s="18"/>
      <c r="B64" s="18"/>
      <c r="C64" s="18"/>
      <c r="D64" s="18"/>
      <c r="E64" s="23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">
      <c r="A65" s="18"/>
      <c r="B65" s="18"/>
      <c r="C65" s="18"/>
      <c r="D65" s="18"/>
      <c r="E65" s="23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5">
      <c r="A66" s="18"/>
      <c r="B66" s="18"/>
      <c r="C66" s="18"/>
      <c r="D66" s="18"/>
      <c r="E66" s="239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5">
      <c r="A67" s="18"/>
      <c r="B67" s="18"/>
      <c r="C67" s="18"/>
      <c r="D67" s="18"/>
      <c r="E67" s="23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5">
      <c r="A68" s="18"/>
      <c r="B68" s="18"/>
      <c r="C68" s="18"/>
      <c r="D68" s="18"/>
      <c r="E68" s="23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5">
      <c r="A69" s="18"/>
      <c r="B69" s="18"/>
      <c r="C69" s="18"/>
      <c r="D69" s="18"/>
      <c r="E69" s="23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1:16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1:16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1:16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6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1:16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1:16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1:16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1:16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1:16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1:16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1:16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1:16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16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16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16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1:16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1:16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1:16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ht="12.75">
      <c r="A193" s="18"/>
    </row>
  </sheetData>
  <sheetProtection password="CC67" sheet="1" formatCells="0" formatColumns="0" formatRows="0" insertColumns="0" insertRows="0" insertHyperlinks="0" deleteColumns="0" deleteRows="0" sort="0" autoFilter="0" pivotTables="0"/>
  <mergeCells count="4">
    <mergeCell ref="B11:L11"/>
    <mergeCell ref="B9:L9"/>
    <mergeCell ref="B3:L5"/>
    <mergeCell ref="B12:L13"/>
  </mergeCells>
  <hyperlinks>
    <hyperlink ref="E60" r:id="rId1" display="www.garval.pt"/>
    <hyperlink ref="E39" r:id="rId2" display="www.garval.pt"/>
  </hyperlinks>
  <printOptions horizontalCentered="1"/>
  <pageMargins left="0.7874015748031497" right="0.5905511811023623" top="0.45" bottom="0.3937007874015748" header="0" footer="0"/>
  <pageSetup horizontalDpi="600" verticalDpi="600" orientation="portrait" paperSize="9" scale="8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workbookViewId="0" topLeftCell="A13">
      <selection activeCell="H63" sqref="H63"/>
    </sheetView>
  </sheetViews>
  <sheetFormatPr defaultColWidth="9.140625" defaultRowHeight="12.75"/>
  <cols>
    <col min="1" max="1" width="2.00390625" style="60" customWidth="1"/>
    <col min="2" max="2" width="1.7109375" style="60" customWidth="1"/>
    <col min="3" max="3" width="36.28125" style="60" customWidth="1"/>
    <col min="4" max="7" width="12.140625" style="60" customWidth="1"/>
    <col min="8" max="8" width="21.421875" style="60" customWidth="1"/>
    <col min="9" max="16384" width="9.140625" style="60" customWidth="1"/>
  </cols>
  <sheetData>
    <row r="1" spans="2:9" ht="12.75">
      <c r="B1" s="71"/>
      <c r="C1" s="71"/>
      <c r="D1" s="71"/>
      <c r="E1" s="71"/>
      <c r="F1" s="71"/>
      <c r="G1" s="71"/>
      <c r="H1" s="71"/>
      <c r="I1" s="71"/>
    </row>
    <row r="2" spans="2:9" ht="12.75" customHeight="1">
      <c r="B2" s="200"/>
      <c r="C2" s="71"/>
      <c r="D2" s="71"/>
      <c r="E2" s="71"/>
      <c r="F2" s="71"/>
      <c r="G2" s="71"/>
      <c r="H2" s="71"/>
      <c r="I2" s="71"/>
    </row>
    <row r="3" spans="2:9" ht="12.75">
      <c r="B3" s="71"/>
      <c r="C3" s="71"/>
      <c r="D3" s="71"/>
      <c r="E3" s="71"/>
      <c r="F3" s="71"/>
      <c r="G3" s="71"/>
      <c r="H3" s="71"/>
      <c r="I3" s="71"/>
    </row>
    <row r="4" spans="2:9" ht="12.75">
      <c r="B4" s="71"/>
      <c r="C4" s="71"/>
      <c r="D4" s="71"/>
      <c r="E4" s="71"/>
      <c r="F4" s="71"/>
      <c r="G4" s="71"/>
      <c r="H4" s="71"/>
      <c r="I4" s="71"/>
    </row>
    <row r="5" spans="2:9" ht="12.75">
      <c r="B5" s="71"/>
      <c r="C5" s="71"/>
      <c r="D5" s="71"/>
      <c r="E5" s="71"/>
      <c r="F5" s="71"/>
      <c r="G5" s="71"/>
      <c r="H5" s="71"/>
      <c r="I5" s="71"/>
    </row>
    <row r="6" spans="2:9" ht="12.75">
      <c r="B6" s="71"/>
      <c r="C6" s="71"/>
      <c r="D6" s="71"/>
      <c r="E6" s="71"/>
      <c r="F6" s="71"/>
      <c r="G6" s="71"/>
      <c r="H6" s="71"/>
      <c r="I6" s="71"/>
    </row>
    <row r="7" spans="2:16" ht="21">
      <c r="B7" s="404"/>
      <c r="C7" s="404"/>
      <c r="D7" s="404"/>
      <c r="E7" s="404"/>
      <c r="F7" s="404"/>
      <c r="G7" s="404"/>
      <c r="H7" s="404"/>
      <c r="I7" s="201"/>
      <c r="J7" s="158"/>
      <c r="K7" s="158"/>
      <c r="L7" s="158"/>
      <c r="M7" s="158"/>
      <c r="N7" s="158"/>
      <c r="O7" s="158"/>
      <c r="P7" s="158"/>
    </row>
    <row r="8" ht="8.25" customHeight="1"/>
    <row r="9" spans="2:7" ht="17.25">
      <c r="B9" s="289" t="s">
        <v>308</v>
      </c>
      <c r="C9" s="63"/>
      <c r="D9" s="63"/>
      <c r="E9" s="63"/>
      <c r="F9" s="63"/>
      <c r="G9" s="63"/>
    </row>
    <row r="10" ht="6" customHeight="1"/>
    <row r="11" spans="2:8" ht="16.5" customHeight="1">
      <c r="B11" s="159"/>
      <c r="C11" s="290" t="s">
        <v>309</v>
      </c>
      <c r="D11" s="291">
        <f ca="1">+YEAR(NOW())</f>
        <v>2011</v>
      </c>
      <c r="E11" s="292">
        <f>+D11+1</f>
        <v>2012</v>
      </c>
      <c r="F11" s="428" t="s">
        <v>210</v>
      </c>
      <c r="G11" s="429"/>
      <c r="H11" s="430"/>
    </row>
    <row r="12" spans="2:8" ht="16.5" customHeight="1">
      <c r="B12" s="160"/>
      <c r="C12" s="293" t="s">
        <v>310</v>
      </c>
      <c r="D12" s="294"/>
      <c r="E12" s="295"/>
      <c r="F12" s="431"/>
      <c r="G12" s="432"/>
      <c r="H12" s="433"/>
    </row>
    <row r="13" spans="2:8" ht="16.5" customHeight="1">
      <c r="B13" s="160"/>
      <c r="C13" s="293" t="s">
        <v>311</v>
      </c>
      <c r="D13" s="294"/>
      <c r="E13" s="295"/>
      <c r="F13" s="416"/>
      <c r="G13" s="417"/>
      <c r="H13" s="418"/>
    </row>
    <row r="14" spans="2:8" ht="16.5" customHeight="1">
      <c r="B14" s="296"/>
      <c r="C14" s="297" t="s">
        <v>312</v>
      </c>
      <c r="D14" s="298"/>
      <c r="E14" s="299"/>
      <c r="F14" s="419"/>
      <c r="G14" s="420"/>
      <c r="H14" s="421"/>
    </row>
    <row r="15" spans="2:8" ht="16.5" customHeight="1">
      <c r="B15" s="160"/>
      <c r="C15" s="293" t="s">
        <v>313</v>
      </c>
      <c r="D15" s="294"/>
      <c r="E15" s="295"/>
      <c r="F15" s="422"/>
      <c r="G15" s="423"/>
      <c r="H15" s="424"/>
    </row>
    <row r="16" spans="2:8" ht="16.5" customHeight="1">
      <c r="B16" s="161"/>
      <c r="C16" s="300" t="s">
        <v>314</v>
      </c>
      <c r="D16" s="301"/>
      <c r="E16" s="302"/>
      <c r="F16" s="416"/>
      <c r="G16" s="417"/>
      <c r="H16" s="418"/>
    </row>
    <row r="17" spans="2:8" ht="16.5" customHeight="1">
      <c r="B17" s="296"/>
      <c r="C17" s="297" t="s">
        <v>315</v>
      </c>
      <c r="D17" s="298"/>
      <c r="E17" s="299"/>
      <c r="F17" s="419"/>
      <c r="G17" s="420"/>
      <c r="H17" s="421"/>
    </row>
    <row r="18" spans="2:8" ht="16.5" customHeight="1">
      <c r="B18" s="160"/>
      <c r="C18" s="293" t="s">
        <v>316</v>
      </c>
      <c r="D18" s="294"/>
      <c r="E18" s="295"/>
      <c r="F18" s="422"/>
      <c r="G18" s="423"/>
      <c r="H18" s="424"/>
    </row>
    <row r="19" spans="2:8" ht="16.5" customHeight="1">
      <c r="B19" s="296"/>
      <c r="C19" s="297" t="s">
        <v>317</v>
      </c>
      <c r="D19" s="298"/>
      <c r="E19" s="299"/>
      <c r="F19" s="419"/>
      <c r="G19" s="420"/>
      <c r="H19" s="421"/>
    </row>
    <row r="20" spans="2:8" ht="16.5" customHeight="1" thickBot="1">
      <c r="B20" s="68"/>
      <c r="C20" s="303" t="s">
        <v>318</v>
      </c>
      <c r="D20" s="304"/>
      <c r="E20" s="305"/>
      <c r="F20" s="419"/>
      <c r="G20" s="420"/>
      <c r="H20" s="421"/>
    </row>
    <row r="21" spans="2:8" ht="16.5" customHeight="1">
      <c r="B21" s="306"/>
      <c r="C21" s="307" t="s">
        <v>211</v>
      </c>
      <c r="D21" s="308">
        <f>+SUM(D12:D20)</f>
        <v>0</v>
      </c>
      <c r="E21" s="309">
        <f>+SUM(E12:E20)</f>
        <v>0</v>
      </c>
      <c r="F21" s="425">
        <f>+IF(E21-D21&gt;0,CONCATENATE(" Emprego total a criar : ",E21-D21),"")</f>
      </c>
      <c r="G21" s="426"/>
      <c r="H21" s="427"/>
    </row>
    <row r="22" ht="16.5" customHeight="1">
      <c r="B22" s="310"/>
    </row>
    <row r="24" spans="2:7" ht="18" customHeight="1">
      <c r="B24" s="289" t="s">
        <v>319</v>
      </c>
      <c r="C24" s="63"/>
      <c r="D24" s="63"/>
      <c r="E24" s="63"/>
      <c r="F24" s="63"/>
      <c r="G24" s="63"/>
    </row>
    <row r="25" spans="2:8" ht="16.5" customHeight="1">
      <c r="B25" s="311" t="s">
        <v>320</v>
      </c>
      <c r="C25" s="312"/>
      <c r="D25" s="312"/>
      <c r="E25" s="312"/>
      <c r="F25" s="312"/>
      <c r="G25" s="312"/>
      <c r="H25" s="312"/>
    </row>
    <row r="26" spans="2:8" ht="13.5" customHeight="1">
      <c r="B26" s="312"/>
      <c r="C26" s="312"/>
      <c r="D26" s="312"/>
      <c r="E26" s="312"/>
      <c r="F26" s="312"/>
      <c r="G26" s="312"/>
      <c r="H26" s="312"/>
    </row>
    <row r="27" spans="2:8" ht="16.5" customHeight="1">
      <c r="B27" s="312"/>
      <c r="C27" s="312" t="s">
        <v>321</v>
      </c>
      <c r="D27" s="312"/>
      <c r="E27" s="414"/>
      <c r="F27" s="414"/>
      <c r="G27" s="414"/>
      <c r="H27" s="414"/>
    </row>
    <row r="28" spans="2:8" ht="16.5" customHeight="1">
      <c r="B28" s="312"/>
      <c r="C28" s="312"/>
      <c r="D28" s="312"/>
      <c r="E28" s="312"/>
      <c r="F28" s="312"/>
      <c r="G28" s="312"/>
      <c r="H28" s="312"/>
    </row>
    <row r="29" spans="2:8" ht="16.5" customHeight="1">
      <c r="B29" s="312"/>
      <c r="C29" s="312" t="s">
        <v>322</v>
      </c>
      <c r="D29" s="312"/>
      <c r="E29" s="414"/>
      <c r="F29" s="414"/>
      <c r="G29" s="414"/>
      <c r="H29" s="414"/>
    </row>
    <row r="30" spans="2:8" ht="16.5" customHeight="1">
      <c r="B30" s="312"/>
      <c r="C30" s="313" t="s">
        <v>323</v>
      </c>
      <c r="D30" s="314"/>
      <c r="E30" s="311" t="s">
        <v>324</v>
      </c>
      <c r="F30" s="312"/>
      <c r="G30" s="312"/>
      <c r="H30" s="312"/>
    </row>
    <row r="31" spans="2:8" ht="16.5" customHeight="1">
      <c r="B31" s="312"/>
      <c r="C31" s="313"/>
      <c r="D31" s="315"/>
      <c r="E31" s="311"/>
      <c r="F31" s="312"/>
      <c r="G31" s="312"/>
      <c r="H31" s="312"/>
    </row>
    <row r="32" spans="3:8" ht="16.5" customHeight="1">
      <c r="C32" s="316"/>
      <c r="D32" s="316"/>
      <c r="E32" s="316"/>
      <c r="F32" s="316"/>
      <c r="G32" s="316"/>
      <c r="H32" s="316"/>
    </row>
    <row r="33" ht="16.5" customHeight="1">
      <c r="B33" s="289" t="s">
        <v>325</v>
      </c>
    </row>
    <row r="34" spans="2:8" ht="27.75" customHeight="1">
      <c r="B34" s="415" t="s">
        <v>326</v>
      </c>
      <c r="C34" s="415"/>
      <c r="D34" s="415"/>
      <c r="E34" s="415"/>
      <c r="F34" s="415"/>
      <c r="G34" s="415"/>
      <c r="H34" s="415"/>
    </row>
    <row r="35" spans="2:8" ht="16.5" customHeight="1">
      <c r="B35" s="317"/>
      <c r="C35" s="317"/>
      <c r="D35" s="317"/>
      <c r="E35" s="317"/>
      <c r="F35" s="317"/>
      <c r="G35" s="317"/>
      <c r="H35" s="317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spans="2:8" ht="16.5" customHeight="1">
      <c r="B53" s="318"/>
      <c r="C53" s="318"/>
      <c r="D53" s="318"/>
      <c r="E53" s="318"/>
      <c r="F53" s="318"/>
      <c r="G53" s="318"/>
      <c r="H53" s="318"/>
    </row>
    <row r="54" spans="2:8" ht="6.75" customHeight="1">
      <c r="B54" s="130"/>
      <c r="C54" s="130"/>
      <c r="D54" s="130"/>
      <c r="E54" s="130"/>
      <c r="F54" s="130"/>
      <c r="G54" s="130"/>
      <c r="H54" s="130"/>
    </row>
    <row r="55" ht="15.75">
      <c r="B55" s="80" t="str">
        <f>+"Promotores : "&amp;'Página 1'!$C$39</f>
        <v>Promotores : </v>
      </c>
    </row>
    <row r="57" ht="12.75"/>
    <row r="58" ht="12.75"/>
    <row r="59" ht="12.75"/>
  </sheetData>
  <sheetProtection password="CC65" sheet="1" objects="1" scenarios="1"/>
  <mergeCells count="15">
    <mergeCell ref="B7:H7"/>
    <mergeCell ref="F11:H11"/>
    <mergeCell ref="F12:H12"/>
    <mergeCell ref="F13:H13"/>
    <mergeCell ref="F14:H14"/>
    <mergeCell ref="F15:H15"/>
    <mergeCell ref="E27:H27"/>
    <mergeCell ref="E29:H29"/>
    <mergeCell ref="B34:H34"/>
    <mergeCell ref="F16:H16"/>
    <mergeCell ref="F17:H17"/>
    <mergeCell ref="F18:H18"/>
    <mergeCell ref="F19:H19"/>
    <mergeCell ref="F20:H20"/>
    <mergeCell ref="F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RowColHeaders="0" showZeros="0" showOutlineSymbols="0" zoomScale="115" zoomScaleNormal="115" zoomScalePageLayoutView="0" workbookViewId="0" topLeftCell="A1">
      <selection activeCell="I19" sqref="I19"/>
    </sheetView>
  </sheetViews>
  <sheetFormatPr defaultColWidth="9.140625" defaultRowHeight="12.75"/>
  <cols>
    <col min="1" max="1" width="3.00390625" style="27" customWidth="1"/>
    <col min="2" max="2" width="1.8515625" style="27" customWidth="1"/>
    <col min="3" max="3" width="42.00390625" style="27" customWidth="1"/>
    <col min="4" max="4" width="6.28125" style="110" customWidth="1"/>
    <col min="5" max="7" width="11.8515625" style="27" customWidth="1"/>
    <col min="8" max="16384" width="9.140625" style="27" customWidth="1"/>
  </cols>
  <sheetData>
    <row r="1" spans="1:7" ht="16.5" customHeight="1">
      <c r="A1" s="95"/>
      <c r="B1" s="96" t="s">
        <v>187</v>
      </c>
      <c r="C1" s="96"/>
      <c r="D1" s="96"/>
      <c r="E1" s="444" t="s">
        <v>189</v>
      </c>
      <c r="F1" s="444"/>
      <c r="G1" s="444"/>
    </row>
    <row r="2" spans="2:7" ht="16.5" customHeight="1">
      <c r="B2" s="442" t="s">
        <v>188</v>
      </c>
      <c r="C2" s="443"/>
      <c r="D2" s="113" t="s">
        <v>25</v>
      </c>
      <c r="E2" s="97">
        <v>2010</v>
      </c>
      <c r="F2" s="111">
        <f>E2-1</f>
        <v>2009</v>
      </c>
      <c r="G2" s="98">
        <f>F2-1</f>
        <v>2008</v>
      </c>
    </row>
    <row r="3" spans="2:7" ht="16.5" customHeight="1">
      <c r="B3" s="445" t="s">
        <v>24</v>
      </c>
      <c r="C3" s="446"/>
      <c r="D3" s="114" t="s">
        <v>46</v>
      </c>
      <c r="E3" s="246"/>
      <c r="F3" s="247"/>
      <c r="G3" s="248"/>
    </row>
    <row r="4" spans="2:7" ht="16.5" customHeight="1">
      <c r="B4" s="434" t="s">
        <v>26</v>
      </c>
      <c r="C4" s="435"/>
      <c r="D4" s="103"/>
      <c r="E4" s="99">
        <f>SUM(E5:E8)</f>
        <v>0</v>
      </c>
      <c r="F4" s="112">
        <f>SUM(F5:F8)</f>
        <v>0</v>
      </c>
      <c r="G4" s="100">
        <f>SUM(G5:G8)</f>
        <v>0</v>
      </c>
    </row>
    <row r="5" spans="2:7" ht="16.5" customHeight="1">
      <c r="B5" s="101"/>
      <c r="C5" s="102" t="s">
        <v>27</v>
      </c>
      <c r="D5" s="103">
        <v>43</v>
      </c>
      <c r="E5" s="250"/>
      <c r="F5" s="250"/>
      <c r="G5" s="251"/>
    </row>
    <row r="6" spans="2:7" ht="16.5" customHeight="1">
      <c r="B6" s="101"/>
      <c r="C6" s="102" t="s">
        <v>28</v>
      </c>
      <c r="D6" s="103">
        <v>42</v>
      </c>
      <c r="E6" s="252"/>
      <c r="F6" s="252"/>
      <c r="G6" s="253"/>
    </row>
    <row r="7" spans="2:7" ht="16.5" customHeight="1">
      <c r="B7" s="101"/>
      <c r="C7" s="102" t="s">
        <v>29</v>
      </c>
      <c r="D7" s="103">
        <v>41</v>
      </c>
      <c r="E7" s="252"/>
      <c r="F7" s="252"/>
      <c r="G7" s="253"/>
    </row>
    <row r="8" spans="2:7" ht="16.5" customHeight="1">
      <c r="B8" s="101"/>
      <c r="C8" s="102" t="s">
        <v>30</v>
      </c>
      <c r="D8" s="103">
        <v>44</v>
      </c>
      <c r="E8" s="252"/>
      <c r="F8" s="252"/>
      <c r="G8" s="253"/>
    </row>
    <row r="9" spans="2:7" ht="16.5" customHeight="1">
      <c r="B9" s="434" t="s">
        <v>31</v>
      </c>
      <c r="C9" s="435"/>
      <c r="D9" s="103">
        <v>48</v>
      </c>
      <c r="E9" s="254"/>
      <c r="F9" s="254"/>
      <c r="G9" s="255"/>
    </row>
    <row r="10" spans="2:7" ht="16.5" customHeight="1">
      <c r="B10" s="434" t="s">
        <v>32</v>
      </c>
      <c r="C10" s="435"/>
      <c r="D10" s="103"/>
      <c r="E10" s="99">
        <f>SUM(E11:E14)</f>
        <v>0</v>
      </c>
      <c r="F10" s="112">
        <f>SUM(F11:F14)</f>
        <v>0</v>
      </c>
      <c r="G10" s="100">
        <f>SUM(G11:G14)</f>
        <v>0</v>
      </c>
    </row>
    <row r="11" spans="2:7" ht="16.5" customHeight="1">
      <c r="B11" s="101"/>
      <c r="C11" s="102" t="s">
        <v>33</v>
      </c>
      <c r="D11" s="103">
        <v>36</v>
      </c>
      <c r="E11" s="250"/>
      <c r="F11" s="250"/>
      <c r="G11" s="251"/>
    </row>
    <row r="12" spans="2:7" ht="16.5" customHeight="1">
      <c r="B12" s="101"/>
      <c r="C12" s="102" t="s">
        <v>34</v>
      </c>
      <c r="D12" s="103" t="s">
        <v>35</v>
      </c>
      <c r="E12" s="252"/>
      <c r="F12" s="252"/>
      <c r="G12" s="253"/>
    </row>
    <row r="13" spans="2:7" ht="16.5" customHeight="1">
      <c r="B13" s="101"/>
      <c r="C13" s="102" t="s">
        <v>36</v>
      </c>
      <c r="D13" s="103">
        <v>32</v>
      </c>
      <c r="E13" s="252"/>
      <c r="F13" s="252"/>
      <c r="G13" s="253"/>
    </row>
    <row r="14" spans="2:7" ht="16.5" customHeight="1">
      <c r="B14" s="101"/>
      <c r="C14" s="102" t="s">
        <v>37</v>
      </c>
      <c r="D14" s="103">
        <v>34</v>
      </c>
      <c r="E14" s="252"/>
      <c r="F14" s="252"/>
      <c r="G14" s="253"/>
    </row>
    <row r="15" spans="2:7" ht="16.5" customHeight="1">
      <c r="B15" s="434" t="s">
        <v>238</v>
      </c>
      <c r="C15" s="435"/>
      <c r="D15" s="103">
        <v>39</v>
      </c>
      <c r="E15" s="252"/>
      <c r="F15" s="252"/>
      <c r="G15" s="253"/>
    </row>
    <row r="16" spans="2:7" ht="16.5" customHeight="1">
      <c r="B16" s="434" t="s">
        <v>38</v>
      </c>
      <c r="C16" s="435"/>
      <c r="D16" s="103"/>
      <c r="E16" s="254"/>
      <c r="F16" s="254"/>
      <c r="G16" s="255"/>
    </row>
    <row r="17" spans="2:7" ht="16.5" customHeight="1">
      <c r="B17" s="434" t="s">
        <v>39</v>
      </c>
      <c r="C17" s="435"/>
      <c r="D17" s="103"/>
      <c r="E17" s="99">
        <f>SUM(E18:E19)</f>
        <v>0</v>
      </c>
      <c r="F17" s="112">
        <f>SUM(F18:F19)</f>
        <v>0</v>
      </c>
      <c r="G17" s="100">
        <f>SUM(G18:G19)</f>
        <v>0</v>
      </c>
    </row>
    <row r="18" spans="2:7" ht="16.5" customHeight="1">
      <c r="B18" s="101"/>
      <c r="C18" s="102" t="s">
        <v>40</v>
      </c>
      <c r="D18" s="103">
        <v>21</v>
      </c>
      <c r="E18" s="250"/>
      <c r="F18" s="250"/>
      <c r="G18" s="251"/>
    </row>
    <row r="19" spans="2:7" ht="16.5" customHeight="1">
      <c r="B19" s="101"/>
      <c r="C19" s="102" t="s">
        <v>41</v>
      </c>
      <c r="D19" s="103" t="s">
        <v>42</v>
      </c>
      <c r="E19" s="252"/>
      <c r="F19" s="252"/>
      <c r="G19" s="253"/>
    </row>
    <row r="20" spans="2:7" ht="16.5" customHeight="1">
      <c r="B20" s="434" t="s">
        <v>239</v>
      </c>
      <c r="C20" s="435"/>
      <c r="D20" s="103">
        <v>28</v>
      </c>
      <c r="E20" s="252"/>
      <c r="F20" s="252"/>
      <c r="G20" s="253"/>
    </row>
    <row r="21" spans="2:7" ht="16.5" customHeight="1">
      <c r="B21" s="434" t="s">
        <v>240</v>
      </c>
      <c r="C21" s="435"/>
      <c r="D21" s="103" t="s">
        <v>43</v>
      </c>
      <c r="E21" s="252"/>
      <c r="F21" s="252"/>
      <c r="G21" s="253"/>
    </row>
    <row r="22" spans="2:7" ht="16.5" customHeight="1">
      <c r="B22" s="434" t="s">
        <v>44</v>
      </c>
      <c r="C22" s="435"/>
      <c r="D22" s="104">
        <v>27</v>
      </c>
      <c r="E22" s="254"/>
      <c r="F22" s="254"/>
      <c r="G22" s="255"/>
    </row>
    <row r="23" spans="2:7" ht="16.5" customHeight="1">
      <c r="B23" s="436" t="s">
        <v>45</v>
      </c>
      <c r="C23" s="437"/>
      <c r="D23" s="105" t="s">
        <v>46</v>
      </c>
      <c r="E23" s="99">
        <f>E22+E21-E20+E17+E16-E15+E10-E9+E4</f>
        <v>0</v>
      </c>
      <c r="F23" s="99">
        <f>F22+F21-F20+F17+F16-F15+F10-F9+F4</f>
        <v>0</v>
      </c>
      <c r="G23" s="112">
        <f>G22+G21-G20+G17+G16-G15+G10-G9+G4</f>
        <v>0</v>
      </c>
    </row>
    <row r="24" spans="2:7" ht="16.5" customHeight="1">
      <c r="B24" s="440" t="s">
        <v>47</v>
      </c>
      <c r="C24" s="441"/>
      <c r="D24" s="114" t="s">
        <v>46</v>
      </c>
      <c r="E24" s="246"/>
      <c r="F24" s="247"/>
      <c r="G24" s="248"/>
    </row>
    <row r="25" spans="2:7" ht="16.5" customHeight="1">
      <c r="B25" s="434" t="s">
        <v>48</v>
      </c>
      <c r="C25" s="435"/>
      <c r="D25" s="103" t="s">
        <v>49</v>
      </c>
      <c r="E25" s="256"/>
      <c r="F25" s="257"/>
      <c r="G25" s="258"/>
    </row>
    <row r="26" spans="2:7" ht="16.5" customHeight="1">
      <c r="B26" s="434" t="s">
        <v>50</v>
      </c>
      <c r="C26" s="435"/>
      <c r="D26" s="103">
        <v>53</v>
      </c>
      <c r="E26" s="259"/>
      <c r="F26" s="252"/>
      <c r="G26" s="253"/>
    </row>
    <row r="27" spans="2:7" ht="16.5" customHeight="1">
      <c r="B27" s="434" t="s">
        <v>51</v>
      </c>
      <c r="C27" s="435"/>
      <c r="D27" s="103">
        <v>57</v>
      </c>
      <c r="E27" s="259"/>
      <c r="F27" s="252"/>
      <c r="G27" s="253"/>
    </row>
    <row r="28" spans="2:7" ht="16.5" customHeight="1">
      <c r="B28" s="434" t="s">
        <v>52</v>
      </c>
      <c r="C28" s="435"/>
      <c r="D28" s="103">
        <v>59</v>
      </c>
      <c r="E28" s="259"/>
      <c r="F28" s="252"/>
      <c r="G28" s="253"/>
    </row>
    <row r="29" spans="2:7" ht="16.5" customHeight="1">
      <c r="B29" s="434" t="s">
        <v>241</v>
      </c>
      <c r="C29" s="435"/>
      <c r="D29" s="103">
        <v>88</v>
      </c>
      <c r="E29" s="259"/>
      <c r="F29" s="252"/>
      <c r="G29" s="253"/>
    </row>
    <row r="30" spans="2:7" ht="16.5" customHeight="1">
      <c r="B30" s="434" t="s">
        <v>53</v>
      </c>
      <c r="C30" s="435"/>
      <c r="D30" s="104">
        <v>89</v>
      </c>
      <c r="E30" s="260"/>
      <c r="F30" s="254"/>
      <c r="G30" s="255"/>
    </row>
    <row r="31" spans="2:7" ht="16.5" customHeight="1">
      <c r="B31" s="436" t="s">
        <v>54</v>
      </c>
      <c r="C31" s="437"/>
      <c r="D31" s="106" t="s">
        <v>46</v>
      </c>
      <c r="E31" s="99">
        <f>SUM(E25:E29)-E30</f>
        <v>0</v>
      </c>
      <c r="F31" s="99">
        <f>SUM(F25:F29)-F30</f>
        <v>0</v>
      </c>
      <c r="G31" s="112">
        <f>SUM(G25:G29)-G30</f>
        <v>0</v>
      </c>
    </row>
    <row r="32" spans="2:7" ht="16.5" customHeight="1">
      <c r="B32" s="440" t="s">
        <v>55</v>
      </c>
      <c r="C32" s="441"/>
      <c r="D32" s="114" t="s">
        <v>46</v>
      </c>
      <c r="E32" s="246"/>
      <c r="F32" s="247"/>
      <c r="G32" s="248"/>
    </row>
    <row r="33" spans="2:7" ht="16.5" customHeight="1">
      <c r="B33" s="434" t="s">
        <v>56</v>
      </c>
      <c r="C33" s="435"/>
      <c r="D33" s="103">
        <v>29</v>
      </c>
      <c r="E33" s="260"/>
      <c r="F33" s="254"/>
      <c r="G33" s="255"/>
    </row>
    <row r="34" spans="2:7" ht="16.5" customHeight="1">
      <c r="B34" s="434" t="s">
        <v>57</v>
      </c>
      <c r="C34" s="435"/>
      <c r="D34" s="103"/>
      <c r="E34" s="99">
        <f>SUM(E35:E38)</f>
        <v>0</v>
      </c>
      <c r="F34" s="99">
        <f>SUM(F35:F38)</f>
        <v>0</v>
      </c>
      <c r="G34" s="112">
        <f>SUM(G35:G38)</f>
        <v>0</v>
      </c>
    </row>
    <row r="35" spans="2:7" ht="16.5" customHeight="1">
      <c r="B35" s="101"/>
      <c r="C35" s="102" t="s">
        <v>58</v>
      </c>
      <c r="D35" s="103" t="s">
        <v>46</v>
      </c>
      <c r="E35" s="261"/>
      <c r="F35" s="250"/>
      <c r="G35" s="251"/>
    </row>
    <row r="36" spans="2:7" ht="16.5" customHeight="1">
      <c r="B36" s="101"/>
      <c r="C36" s="102" t="s">
        <v>59</v>
      </c>
      <c r="D36" s="103" t="s">
        <v>46</v>
      </c>
      <c r="E36" s="259"/>
      <c r="F36" s="252"/>
      <c r="G36" s="253"/>
    </row>
    <row r="37" spans="2:7" ht="16.5" customHeight="1">
      <c r="B37" s="101"/>
      <c r="C37" s="102" t="s">
        <v>60</v>
      </c>
      <c r="D37" s="103" t="s">
        <v>46</v>
      </c>
      <c r="E37" s="259"/>
      <c r="F37" s="252"/>
      <c r="G37" s="253"/>
    </row>
    <row r="38" spans="2:7" ht="16.5" customHeight="1">
      <c r="B38" s="101"/>
      <c r="C38" s="102" t="s">
        <v>61</v>
      </c>
      <c r="D38" s="103" t="s">
        <v>46</v>
      </c>
      <c r="E38" s="260"/>
      <c r="F38" s="254"/>
      <c r="G38" s="255"/>
    </row>
    <row r="39" spans="2:7" ht="16.5" customHeight="1">
      <c r="B39" s="434" t="s">
        <v>62</v>
      </c>
      <c r="C39" s="435"/>
      <c r="D39" s="103"/>
      <c r="E39" s="99">
        <f>SUM(E40:E43)</f>
        <v>0</v>
      </c>
      <c r="F39" s="112">
        <f>SUM(F40:F43)</f>
        <v>0</v>
      </c>
      <c r="G39" s="100">
        <f>SUM(G40:G43)</f>
        <v>0</v>
      </c>
    </row>
    <row r="40" spans="2:7" ht="16.5" customHeight="1">
      <c r="B40" s="101"/>
      <c r="C40" s="102" t="s">
        <v>63</v>
      </c>
      <c r="D40" s="103">
        <v>23</v>
      </c>
      <c r="E40" s="261"/>
      <c r="F40" s="250"/>
      <c r="G40" s="251"/>
    </row>
    <row r="41" spans="2:7" ht="16.5" customHeight="1">
      <c r="B41" s="101"/>
      <c r="C41" s="102" t="s">
        <v>64</v>
      </c>
      <c r="D41" s="103">
        <v>22</v>
      </c>
      <c r="E41" s="259"/>
      <c r="F41" s="252"/>
      <c r="G41" s="253"/>
    </row>
    <row r="42" spans="2:7" ht="16.5" customHeight="1">
      <c r="B42" s="101"/>
      <c r="C42" s="102" t="s">
        <v>65</v>
      </c>
      <c r="D42" s="103">
        <v>24</v>
      </c>
      <c r="E42" s="259"/>
      <c r="F42" s="252"/>
      <c r="G42" s="253"/>
    </row>
    <row r="43" spans="2:7" ht="16.5" customHeight="1">
      <c r="B43" s="101"/>
      <c r="C43" s="102" t="s">
        <v>66</v>
      </c>
      <c r="D43" s="103" t="s">
        <v>67</v>
      </c>
      <c r="E43" s="259"/>
      <c r="F43" s="252"/>
      <c r="G43" s="253"/>
    </row>
    <row r="44" spans="2:7" ht="16.5" customHeight="1">
      <c r="B44" s="434" t="s">
        <v>68</v>
      </c>
      <c r="C44" s="435"/>
      <c r="D44" s="104">
        <v>27</v>
      </c>
      <c r="E44" s="260"/>
      <c r="F44" s="254"/>
      <c r="G44" s="255"/>
    </row>
    <row r="45" spans="2:7" ht="16.5" customHeight="1">
      <c r="B45" s="436" t="s">
        <v>69</v>
      </c>
      <c r="C45" s="437"/>
      <c r="D45" s="106" t="s">
        <v>46</v>
      </c>
      <c r="E45" s="99">
        <f>E44+E39+E34+E33</f>
        <v>0</v>
      </c>
      <c r="F45" s="112">
        <f>F44+F39+F34+F33</f>
        <v>0</v>
      </c>
      <c r="G45" s="100">
        <f>G44+G39+G34+G33</f>
        <v>0</v>
      </c>
    </row>
    <row r="46" spans="2:7" ht="16.5" customHeight="1">
      <c r="B46" s="436" t="s">
        <v>70</v>
      </c>
      <c r="C46" s="437"/>
      <c r="D46" s="106" t="s">
        <v>46</v>
      </c>
      <c r="E46" s="99">
        <f>E45+E31</f>
        <v>0</v>
      </c>
      <c r="F46" s="112">
        <f>F45+F31</f>
        <v>0</v>
      </c>
      <c r="G46" s="100">
        <f>G45+G31</f>
        <v>0</v>
      </c>
    </row>
    <row r="47" spans="2:7" ht="16.5" customHeight="1">
      <c r="B47" s="438" t="s">
        <v>71</v>
      </c>
      <c r="C47" s="439"/>
      <c r="D47" s="106">
        <v>56</v>
      </c>
      <c r="E47" s="262"/>
      <c r="F47" s="263"/>
      <c r="G47" s="264"/>
    </row>
    <row r="48" spans="3:7" s="107" customFormat="1" ht="12.75">
      <c r="C48" s="249">
        <f>+IF(SUM(E48:G48)&lt;&gt;0,"Corrigir os valores indicados","")</f>
      </c>
      <c r="D48" s="108"/>
      <c r="E48" s="109">
        <f>+E46-E23</f>
        <v>0</v>
      </c>
      <c r="F48" s="109">
        <f>+F46-F23</f>
        <v>0</v>
      </c>
      <c r="G48" s="109">
        <f>+G46-G23</f>
        <v>0</v>
      </c>
    </row>
  </sheetData>
  <sheetProtection password="CC5F" sheet="1" formatCells="0" formatColumns="0" formatRows="0" insertColumns="0" insertRows="0" insertHyperlinks="0" deleteColumns="0" deleteRows="0" sort="0" autoFilter="0" pivotTables="0"/>
  <mergeCells count="29">
    <mergeCell ref="B2:C2"/>
    <mergeCell ref="B4:C4"/>
    <mergeCell ref="B9:C9"/>
    <mergeCell ref="E1:G1"/>
    <mergeCell ref="B3:C3"/>
    <mergeCell ref="B20:C20"/>
    <mergeCell ref="B21:C21"/>
    <mergeCell ref="B22:C22"/>
    <mergeCell ref="B23:C23"/>
    <mergeCell ref="B10:C10"/>
    <mergeCell ref="B15:C15"/>
    <mergeCell ref="B16:C16"/>
    <mergeCell ref="B17:C17"/>
    <mergeCell ref="B28:C28"/>
    <mergeCell ref="B29:C29"/>
    <mergeCell ref="B30:C30"/>
    <mergeCell ref="B31:C31"/>
    <mergeCell ref="B24:C24"/>
    <mergeCell ref="B25:C25"/>
    <mergeCell ref="B26:C26"/>
    <mergeCell ref="B27:C27"/>
    <mergeCell ref="B44:C44"/>
    <mergeCell ref="B45:C45"/>
    <mergeCell ref="B46:C46"/>
    <mergeCell ref="B47:C47"/>
    <mergeCell ref="B32:C32"/>
    <mergeCell ref="B33:C33"/>
    <mergeCell ref="B34:C34"/>
    <mergeCell ref="B39:C39"/>
  </mergeCells>
  <printOptions horizontalCentered="1" vertic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r:id="rId1"/>
  <headerFooter alignWithMargins="0">
    <oddFooter>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showGridLines="0" showRowColHeaders="0" showZeros="0" showOutlineSymbols="0" zoomScale="115" zoomScaleNormal="115" zoomScalePageLayoutView="0" workbookViewId="0" topLeftCell="A1">
      <selection activeCell="H27" sqref="H27"/>
    </sheetView>
  </sheetViews>
  <sheetFormatPr defaultColWidth="9.140625" defaultRowHeight="12.75"/>
  <cols>
    <col min="1" max="1" width="2.7109375" style="27" customWidth="1"/>
    <col min="2" max="2" width="1.8515625" style="27" customWidth="1"/>
    <col min="3" max="3" width="44.8515625" style="27" customWidth="1"/>
    <col min="4" max="4" width="9.140625" style="110" customWidth="1"/>
    <col min="5" max="7" width="11.8515625" style="110" customWidth="1"/>
    <col min="8" max="16384" width="9.140625" style="27" customWidth="1"/>
  </cols>
  <sheetData>
    <row r="1" spans="1:8" ht="16.5" customHeight="1">
      <c r="A1" s="95"/>
      <c r="B1" s="96" t="s">
        <v>72</v>
      </c>
      <c r="C1" s="96"/>
      <c r="D1" s="96"/>
      <c r="E1" s="444" t="s">
        <v>189</v>
      </c>
      <c r="F1" s="444"/>
      <c r="G1" s="444"/>
      <c r="H1" s="95"/>
    </row>
    <row r="2" spans="2:7" ht="16.5" customHeight="1">
      <c r="B2" s="447" t="s">
        <v>73</v>
      </c>
      <c r="C2" s="448"/>
      <c r="D2" s="115" t="s">
        <v>25</v>
      </c>
      <c r="E2" s="111">
        <v>2010</v>
      </c>
      <c r="F2" s="111">
        <f>E2-1</f>
        <v>2009</v>
      </c>
      <c r="G2" s="98">
        <f>F2-1</f>
        <v>2008</v>
      </c>
    </row>
    <row r="3" spans="2:7" ht="16.5" customHeight="1">
      <c r="B3" s="116" t="s">
        <v>74</v>
      </c>
      <c r="C3" s="117"/>
      <c r="D3" s="118">
        <v>71</v>
      </c>
      <c r="E3" s="112">
        <f>SUM(E4:E5)</f>
        <v>0</v>
      </c>
      <c r="F3" s="112">
        <f>SUM(F4:F5)</f>
        <v>0</v>
      </c>
      <c r="G3" s="100">
        <f>SUM(G4:G5)</f>
        <v>0</v>
      </c>
    </row>
    <row r="4" spans="2:7" ht="16.5" customHeight="1">
      <c r="B4" s="116"/>
      <c r="C4" s="117" t="s">
        <v>75</v>
      </c>
      <c r="D4" s="119" t="s">
        <v>46</v>
      </c>
      <c r="E4" s="250"/>
      <c r="F4" s="250"/>
      <c r="G4" s="251"/>
    </row>
    <row r="5" spans="2:7" ht="16.5" customHeight="1">
      <c r="B5" s="116"/>
      <c r="C5" s="117" t="s">
        <v>76</v>
      </c>
      <c r="D5" s="119" t="s">
        <v>46</v>
      </c>
      <c r="E5" s="252"/>
      <c r="F5" s="252"/>
      <c r="G5" s="253"/>
    </row>
    <row r="6" spans="2:7" ht="16.5" customHeight="1">
      <c r="B6" s="116" t="s">
        <v>77</v>
      </c>
      <c r="C6" s="117"/>
      <c r="D6" s="119">
        <v>72</v>
      </c>
      <c r="E6" s="252"/>
      <c r="F6" s="252"/>
      <c r="G6" s="253"/>
    </row>
    <row r="7" spans="2:7" ht="16.5" customHeight="1">
      <c r="B7" s="116" t="s">
        <v>78</v>
      </c>
      <c r="C7" s="117"/>
      <c r="D7" s="119"/>
      <c r="E7" s="252"/>
      <c r="F7" s="252"/>
      <c r="G7" s="253"/>
    </row>
    <row r="8" spans="2:7" ht="16.5" customHeight="1">
      <c r="B8" s="116" t="s">
        <v>79</v>
      </c>
      <c r="C8" s="117"/>
      <c r="D8" s="119">
        <v>75</v>
      </c>
      <c r="E8" s="252"/>
      <c r="F8" s="252"/>
      <c r="G8" s="253"/>
    </row>
    <row r="9" spans="2:7" ht="16.5" customHeight="1">
      <c r="B9" s="116" t="s">
        <v>80</v>
      </c>
      <c r="C9" s="117"/>
      <c r="D9" s="119" t="s">
        <v>81</v>
      </c>
      <c r="E9" s="254"/>
      <c r="F9" s="254"/>
      <c r="G9" s="255"/>
    </row>
    <row r="10" spans="2:7" ht="16.5" customHeight="1">
      <c r="B10" s="116" t="s">
        <v>82</v>
      </c>
      <c r="C10" s="117"/>
      <c r="D10" s="119" t="s">
        <v>46</v>
      </c>
      <c r="E10" s="112">
        <f>SUM(E11:E12)</f>
        <v>0</v>
      </c>
      <c r="F10" s="112">
        <f>SUM(F11:F12)</f>
        <v>0</v>
      </c>
      <c r="G10" s="100">
        <f>SUM(G11:G12)</f>
        <v>0</v>
      </c>
    </row>
    <row r="11" spans="2:7" ht="16.5" customHeight="1">
      <c r="B11" s="116"/>
      <c r="C11" s="117" t="s">
        <v>83</v>
      </c>
      <c r="D11" s="119">
        <v>785</v>
      </c>
      <c r="E11" s="265"/>
      <c r="F11" s="265"/>
      <c r="G11" s="266"/>
    </row>
    <row r="12" spans="2:7" ht="16.5" customHeight="1">
      <c r="B12" s="116"/>
      <c r="C12" s="117" t="s">
        <v>242</v>
      </c>
      <c r="D12" s="120">
        <v>786</v>
      </c>
      <c r="E12" s="267"/>
      <c r="F12" s="267"/>
      <c r="G12" s="268"/>
    </row>
    <row r="13" spans="2:7" ht="16.5" customHeight="1">
      <c r="B13" s="121" t="s">
        <v>84</v>
      </c>
      <c r="C13" s="122"/>
      <c r="D13" s="123"/>
      <c r="E13" s="112">
        <f>E3+E6+E7+E8+E9+E10</f>
        <v>0</v>
      </c>
      <c r="F13" s="112">
        <f>F3+F6+F7+F8+F9+F10</f>
        <v>0</v>
      </c>
      <c r="G13" s="100">
        <f>G3+G6+G7+G8+G9+G10</f>
        <v>0</v>
      </c>
    </row>
    <row r="14" spans="2:7" ht="16.5" customHeight="1">
      <c r="B14" s="449" t="s">
        <v>85</v>
      </c>
      <c r="C14" s="450"/>
      <c r="D14" s="118"/>
      <c r="E14" s="246"/>
      <c r="F14" s="247"/>
      <c r="G14" s="248"/>
    </row>
    <row r="15" spans="2:7" ht="16.5" customHeight="1">
      <c r="B15" s="116" t="s">
        <v>86</v>
      </c>
      <c r="C15" s="117"/>
      <c r="D15" s="119">
        <v>612</v>
      </c>
      <c r="E15" s="269"/>
      <c r="F15" s="269"/>
      <c r="G15" s="270"/>
    </row>
    <row r="16" spans="2:7" ht="16.5" customHeight="1">
      <c r="B16" s="116" t="s">
        <v>243</v>
      </c>
      <c r="C16" s="117"/>
      <c r="D16" s="119">
        <v>616</v>
      </c>
      <c r="E16" s="254"/>
      <c r="F16" s="254"/>
      <c r="G16" s="255"/>
    </row>
    <row r="17" spans="2:7" ht="16.5" customHeight="1">
      <c r="B17" s="116" t="s">
        <v>87</v>
      </c>
      <c r="C17" s="117"/>
      <c r="D17" s="119">
        <v>62</v>
      </c>
      <c r="E17" s="112">
        <f>SUM(E18:E22)</f>
        <v>0</v>
      </c>
      <c r="F17" s="112">
        <f>SUM(F18:F22)</f>
        <v>0</v>
      </c>
      <c r="G17" s="100">
        <f>SUM(G18:G22)</f>
        <v>0</v>
      </c>
    </row>
    <row r="18" spans="2:7" ht="16.5" customHeight="1">
      <c r="B18" s="116"/>
      <c r="C18" s="117" t="s">
        <v>88</v>
      </c>
      <c r="D18" s="119">
        <v>621</v>
      </c>
      <c r="E18" s="250"/>
      <c r="F18" s="250"/>
      <c r="G18" s="251"/>
    </row>
    <row r="19" spans="2:7" ht="16.5" customHeight="1">
      <c r="B19" s="116"/>
      <c r="C19" s="117" t="s">
        <v>89</v>
      </c>
      <c r="D19" s="119">
        <v>62236</v>
      </c>
      <c r="E19" s="252"/>
      <c r="F19" s="252"/>
      <c r="G19" s="253"/>
    </row>
    <row r="20" spans="2:7" ht="16.5" customHeight="1">
      <c r="B20" s="116"/>
      <c r="C20" s="117" t="s">
        <v>90</v>
      </c>
      <c r="D20" s="119" t="s">
        <v>91</v>
      </c>
      <c r="E20" s="252"/>
      <c r="F20" s="252"/>
      <c r="G20" s="253"/>
    </row>
    <row r="21" spans="2:7" ht="16.5" customHeight="1">
      <c r="B21" s="116"/>
      <c r="C21" s="117" t="s">
        <v>92</v>
      </c>
      <c r="D21" s="119" t="s">
        <v>93</v>
      </c>
      <c r="E21" s="252"/>
      <c r="F21" s="252"/>
      <c r="G21" s="253"/>
    </row>
    <row r="22" spans="2:7" ht="16.5" customHeight="1">
      <c r="B22" s="116"/>
      <c r="C22" s="117" t="s">
        <v>244</v>
      </c>
      <c r="D22" s="119" t="s">
        <v>46</v>
      </c>
      <c r="E22" s="252"/>
      <c r="F22" s="252"/>
      <c r="G22" s="253"/>
    </row>
    <row r="23" spans="2:7" ht="16.5" customHeight="1">
      <c r="B23" s="116" t="s">
        <v>94</v>
      </c>
      <c r="C23" s="117"/>
      <c r="D23" s="119">
        <v>64</v>
      </c>
      <c r="E23" s="252"/>
      <c r="F23" s="252"/>
      <c r="G23" s="253"/>
    </row>
    <row r="24" spans="2:7" ht="16.5" customHeight="1">
      <c r="B24" s="116" t="s">
        <v>95</v>
      </c>
      <c r="C24" s="117"/>
      <c r="D24" s="119">
        <v>66</v>
      </c>
      <c r="E24" s="252"/>
      <c r="F24" s="252"/>
      <c r="G24" s="253"/>
    </row>
    <row r="25" spans="2:7" ht="16.5" customHeight="1">
      <c r="B25" s="116" t="s">
        <v>96</v>
      </c>
      <c r="C25" s="117"/>
      <c r="D25" s="119">
        <v>67</v>
      </c>
      <c r="E25" s="254"/>
      <c r="F25" s="254"/>
      <c r="G25" s="255"/>
    </row>
    <row r="26" spans="2:7" ht="16.5" customHeight="1">
      <c r="B26" s="116" t="s">
        <v>245</v>
      </c>
      <c r="C26" s="117"/>
      <c r="D26" s="119">
        <v>63</v>
      </c>
      <c r="E26" s="112">
        <f>SUM(E27:E28)</f>
        <v>0</v>
      </c>
      <c r="F26" s="112">
        <f>SUM(F27:F28)</f>
        <v>0</v>
      </c>
      <c r="G26" s="100">
        <f>SUM(G27:G28)</f>
        <v>0</v>
      </c>
    </row>
    <row r="27" spans="2:7" ht="16.5" customHeight="1">
      <c r="B27" s="116"/>
      <c r="C27" s="117" t="s">
        <v>97</v>
      </c>
      <c r="D27" s="119">
        <v>632</v>
      </c>
      <c r="E27" s="250"/>
      <c r="F27" s="250"/>
      <c r="G27" s="251"/>
    </row>
    <row r="28" spans="2:7" ht="16.5" customHeight="1">
      <c r="B28" s="116"/>
      <c r="C28" s="117" t="s">
        <v>98</v>
      </c>
      <c r="D28" s="119">
        <v>631</v>
      </c>
      <c r="E28" s="252"/>
      <c r="F28" s="252"/>
      <c r="G28" s="253"/>
    </row>
    <row r="29" spans="2:7" ht="16.5" customHeight="1">
      <c r="B29" s="116" t="s">
        <v>99</v>
      </c>
      <c r="C29" s="117"/>
      <c r="D29" s="119">
        <v>65</v>
      </c>
      <c r="E29" s="254"/>
      <c r="F29" s="254"/>
      <c r="G29" s="255"/>
    </row>
    <row r="30" spans="2:7" ht="16.5" customHeight="1">
      <c r="B30" s="116" t="s">
        <v>100</v>
      </c>
      <c r="C30" s="117"/>
      <c r="D30" s="119" t="s">
        <v>46</v>
      </c>
      <c r="E30" s="112">
        <f>SUM(E31:E33)</f>
        <v>0</v>
      </c>
      <c r="F30" s="112">
        <f>SUM(F31:F33)</f>
        <v>0</v>
      </c>
      <c r="G30" s="100">
        <f>SUM(G31:G33)</f>
        <v>0</v>
      </c>
    </row>
    <row r="31" spans="2:7" ht="16.5" customHeight="1">
      <c r="B31" s="116"/>
      <c r="C31" s="117" t="s">
        <v>101</v>
      </c>
      <c r="D31" s="119">
        <v>685</v>
      </c>
      <c r="E31" s="250"/>
      <c r="F31" s="250"/>
      <c r="G31" s="251"/>
    </row>
    <row r="32" spans="2:7" ht="16.5" customHeight="1">
      <c r="B32" s="116"/>
      <c r="C32" s="117" t="s">
        <v>246</v>
      </c>
      <c r="D32" s="119">
        <v>686</v>
      </c>
      <c r="E32" s="252"/>
      <c r="F32" s="252"/>
      <c r="G32" s="253"/>
    </row>
    <row r="33" spans="2:7" ht="16.5" customHeight="1">
      <c r="B33" s="116"/>
      <c r="C33" s="117" t="s">
        <v>102</v>
      </c>
      <c r="D33" s="120" t="s">
        <v>46</v>
      </c>
      <c r="E33" s="254"/>
      <c r="F33" s="254"/>
      <c r="G33" s="255"/>
    </row>
    <row r="34" spans="2:7" ht="16.5" customHeight="1">
      <c r="B34" s="121" t="s">
        <v>103</v>
      </c>
      <c r="C34" s="122"/>
      <c r="D34" s="123"/>
      <c r="E34" s="112">
        <f>E15+E16+E17+E23+E24+E25+E26+E29+E30</f>
        <v>0</v>
      </c>
      <c r="F34" s="112">
        <f>F15+F16+F17+F23+F24+F25+F26+F29+F30</f>
        <v>0</v>
      </c>
      <c r="G34" s="100">
        <f>G15+G16+G17+G23+G24+G25+G26+G29+G30</f>
        <v>0</v>
      </c>
    </row>
    <row r="35" spans="2:7" ht="16.5" customHeight="1">
      <c r="B35" s="121" t="s">
        <v>104</v>
      </c>
      <c r="C35" s="122"/>
      <c r="D35" s="123" t="s">
        <v>46</v>
      </c>
      <c r="E35" s="112">
        <f>E13-E34</f>
        <v>0</v>
      </c>
      <c r="F35" s="112">
        <f>F13-F34</f>
        <v>0</v>
      </c>
      <c r="G35" s="100">
        <f>G13-G34</f>
        <v>0</v>
      </c>
    </row>
    <row r="36" spans="2:7" ht="16.5" customHeight="1">
      <c r="B36" s="116" t="s">
        <v>105</v>
      </c>
      <c r="C36" s="117"/>
      <c r="D36" s="118">
        <v>79</v>
      </c>
      <c r="E36" s="265"/>
      <c r="F36" s="265"/>
      <c r="G36" s="266"/>
    </row>
    <row r="37" spans="2:7" ht="16.5" customHeight="1">
      <c r="B37" s="116" t="s">
        <v>106</v>
      </c>
      <c r="C37" s="117"/>
      <c r="D37" s="120">
        <v>69</v>
      </c>
      <c r="E37" s="267"/>
      <c r="F37" s="267"/>
      <c r="G37" s="268"/>
    </row>
    <row r="38" spans="2:7" ht="16.5" customHeight="1">
      <c r="B38" s="121" t="s">
        <v>107</v>
      </c>
      <c r="C38" s="122"/>
      <c r="D38" s="123" t="s">
        <v>46</v>
      </c>
      <c r="E38" s="112">
        <f>E35+E36-E37</f>
        <v>0</v>
      </c>
      <c r="F38" s="112">
        <f>F35+F36-F37</f>
        <v>0</v>
      </c>
      <c r="G38" s="100">
        <f>G35+G36-G37</f>
        <v>0</v>
      </c>
    </row>
    <row r="39" spans="2:7" ht="16.5" customHeight="1">
      <c r="B39" s="116" t="s">
        <v>108</v>
      </c>
      <c r="C39" s="117"/>
      <c r="D39" s="118" t="s">
        <v>109</v>
      </c>
      <c r="E39" s="263"/>
      <c r="F39" s="263"/>
      <c r="G39" s="264"/>
    </row>
    <row r="40" spans="2:7" ht="16.5" customHeight="1">
      <c r="B40" s="116" t="s">
        <v>110</v>
      </c>
      <c r="C40" s="117"/>
      <c r="D40" s="119" t="s">
        <v>111</v>
      </c>
      <c r="E40" s="112">
        <f>SUM(E41:E42)</f>
        <v>0</v>
      </c>
      <c r="F40" s="112">
        <f>SUM(F41:F42)</f>
        <v>0</v>
      </c>
      <c r="G40" s="100">
        <f>SUM(G41:G42)</f>
        <v>0</v>
      </c>
    </row>
    <row r="41" spans="2:7" ht="16.5" customHeight="1">
      <c r="B41" s="116"/>
      <c r="C41" s="117" t="s">
        <v>112</v>
      </c>
      <c r="D41" s="119">
        <v>681</v>
      </c>
      <c r="E41" s="265"/>
      <c r="F41" s="265"/>
      <c r="G41" s="266"/>
    </row>
    <row r="42" spans="2:7" ht="16.5" customHeight="1">
      <c r="B42" s="116"/>
      <c r="C42" s="117" t="s">
        <v>113</v>
      </c>
      <c r="D42" s="120" t="s">
        <v>46</v>
      </c>
      <c r="E42" s="267"/>
      <c r="F42" s="267"/>
      <c r="G42" s="268"/>
    </row>
    <row r="43" spans="2:7" ht="16.5" customHeight="1">
      <c r="B43" s="121" t="s">
        <v>114</v>
      </c>
      <c r="C43" s="122"/>
      <c r="D43" s="123">
        <v>85</v>
      </c>
      <c r="E43" s="112">
        <f>E38+E39-E40</f>
        <v>0</v>
      </c>
      <c r="F43" s="112">
        <f>F38+F39-F40</f>
        <v>0</v>
      </c>
      <c r="G43" s="100">
        <f>G38+G39-G40</f>
        <v>0</v>
      </c>
    </row>
    <row r="44" spans="2:7" ht="16.5" customHeight="1">
      <c r="B44" s="116" t="s">
        <v>115</v>
      </c>
      <c r="C44" s="117"/>
      <c r="D44" s="123">
        <v>86</v>
      </c>
      <c r="E44" s="263"/>
      <c r="F44" s="263"/>
      <c r="G44" s="264"/>
    </row>
    <row r="45" spans="2:7" ht="16.5" customHeight="1">
      <c r="B45" s="121" t="s">
        <v>116</v>
      </c>
      <c r="C45" s="122"/>
      <c r="D45" s="118">
        <v>88</v>
      </c>
      <c r="E45" s="112">
        <f>E43-E44</f>
        <v>0</v>
      </c>
      <c r="F45" s="112">
        <f>F43-F44</f>
        <v>0</v>
      </c>
      <c r="G45" s="112">
        <f>G43-G44</f>
        <v>0</v>
      </c>
    </row>
    <row r="46" spans="2:7" ht="12.75">
      <c r="B46" s="124" t="s">
        <v>190</v>
      </c>
      <c r="C46" s="124"/>
      <c r="D46" s="124"/>
      <c r="E46" s="124"/>
      <c r="F46" s="124"/>
      <c r="G46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B2:C2"/>
    <mergeCell ref="E1:G1"/>
    <mergeCell ref="B14:C14"/>
  </mergeCells>
  <printOptions horizontalCentered="1" verticalCentered="1"/>
  <pageMargins left="0.64" right="0.35" top="0.7086614173228347" bottom="0.3937007874015748" header="0" footer="0"/>
  <pageSetup horizontalDpi="600" verticalDpi="600" orientation="portrait" paperSize="9" r:id="rId1"/>
  <headerFooter alignWithMargins="0">
    <oddFooter>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RowColHeaders="0" showZeros="0" showOutlineSymbols="0" zoomScaleSheetLayoutView="100" zoomScalePageLayoutView="0" workbookViewId="0" topLeftCell="A1">
      <selection activeCell="O43" sqref="O43"/>
    </sheetView>
  </sheetViews>
  <sheetFormatPr defaultColWidth="9.140625" defaultRowHeight="12.75"/>
  <cols>
    <col min="1" max="2" width="3.421875" style="18" customWidth="1"/>
    <col min="3" max="9" width="9.140625" style="18" customWidth="1"/>
    <col min="10" max="10" width="11.140625" style="18" customWidth="1"/>
    <col min="11" max="11" width="12.421875" style="18" customWidth="1"/>
    <col min="12" max="16384" width="9.140625" style="18" customWidth="1"/>
  </cols>
  <sheetData>
    <row r="1" spans="1:13" ht="20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141"/>
      <c r="B2" s="141"/>
      <c r="C2" s="460"/>
      <c r="D2" s="460"/>
      <c r="E2" s="218"/>
      <c r="F2" s="218"/>
      <c r="G2" s="218"/>
      <c r="H2" s="218"/>
      <c r="I2" s="218"/>
      <c r="J2" s="218"/>
      <c r="K2" s="218"/>
      <c r="L2" s="218"/>
      <c r="M2" s="20"/>
    </row>
    <row r="3" spans="1:13" ht="12.75">
      <c r="A3" s="218"/>
      <c r="B3" s="218"/>
      <c r="C3" s="460"/>
      <c r="D3" s="460"/>
      <c r="E3" s="218"/>
      <c r="F3" s="218"/>
      <c r="G3" s="218"/>
      <c r="H3" s="218"/>
      <c r="I3" s="218"/>
      <c r="J3" s="218"/>
      <c r="K3" s="218"/>
      <c r="L3" s="218"/>
      <c r="M3" s="20"/>
    </row>
    <row r="4" spans="1:13" ht="12.7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0"/>
    </row>
    <row r="5" spans="1:13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20"/>
    </row>
    <row r="6" spans="1:13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20"/>
    </row>
    <row r="7" spans="1:13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20"/>
    </row>
    <row r="8" spans="1:13" ht="19.5">
      <c r="A8" s="392">
        <f>+'Página 3'!B11</f>
        <v>0</v>
      </c>
      <c r="B8" s="392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20"/>
    </row>
    <row r="9" ht="6" customHeight="1"/>
    <row r="10" spans="1:12" ht="22.5">
      <c r="A10" s="319" t="s">
        <v>21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</row>
    <row r="11" spans="1:12" ht="17.25" customHeight="1">
      <c r="A11" s="459" t="s">
        <v>220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</row>
    <row r="13" spans="2:13" ht="21" customHeight="1">
      <c r="B13" s="219" t="s">
        <v>170</v>
      </c>
      <c r="C13" s="456" t="s">
        <v>247</v>
      </c>
      <c r="D13" s="457"/>
      <c r="E13" s="457"/>
      <c r="F13" s="457"/>
      <c r="G13" s="457"/>
      <c r="H13" s="457"/>
      <c r="I13" s="457"/>
      <c r="J13" s="457"/>
      <c r="K13" s="457"/>
      <c r="L13" s="457"/>
      <c r="M13" s="220"/>
    </row>
    <row r="14" ht="7.5" customHeight="1"/>
    <row r="15" spans="2:13" ht="21" customHeight="1">
      <c r="B15" s="219" t="s">
        <v>171</v>
      </c>
      <c r="C15" s="456" t="s">
        <v>173</v>
      </c>
      <c r="D15" s="457"/>
      <c r="E15" s="457"/>
      <c r="F15" s="457"/>
      <c r="G15" s="457"/>
      <c r="H15" s="457"/>
      <c r="I15" s="457"/>
      <c r="J15" s="457"/>
      <c r="K15" s="457"/>
      <c r="L15" s="457"/>
      <c r="M15" s="220"/>
    </row>
    <row r="16" ht="7.5" customHeight="1"/>
    <row r="17" spans="2:13" ht="33" customHeight="1">
      <c r="B17" s="219" t="s">
        <v>172</v>
      </c>
      <c r="C17" s="458" t="s">
        <v>174</v>
      </c>
      <c r="D17" s="457"/>
      <c r="E17" s="457"/>
      <c r="F17" s="457"/>
      <c r="G17" s="457"/>
      <c r="H17" s="457"/>
      <c r="I17" s="457"/>
      <c r="J17" s="457"/>
      <c r="K17" s="457"/>
      <c r="L17" s="457"/>
      <c r="M17" s="220"/>
    </row>
    <row r="18" ht="7.5" customHeight="1"/>
    <row r="19" spans="2:12" ht="33" customHeight="1">
      <c r="B19" s="219" t="s">
        <v>175</v>
      </c>
      <c r="C19" s="458" t="s">
        <v>176</v>
      </c>
      <c r="D19" s="461"/>
      <c r="E19" s="461"/>
      <c r="F19" s="461"/>
      <c r="G19" s="461"/>
      <c r="H19" s="461"/>
      <c r="I19" s="461"/>
      <c r="J19" s="461"/>
      <c r="K19" s="461"/>
      <c r="L19" s="461"/>
    </row>
    <row r="20" ht="7.5" customHeight="1"/>
    <row r="21" spans="2:13" ht="21" customHeight="1">
      <c r="B21" s="219" t="s">
        <v>177</v>
      </c>
      <c r="C21" s="456" t="s">
        <v>252</v>
      </c>
      <c r="D21" s="457"/>
      <c r="E21" s="457"/>
      <c r="F21" s="457"/>
      <c r="G21" s="457"/>
      <c r="H21" s="457"/>
      <c r="I21" s="457"/>
      <c r="J21" s="457"/>
      <c r="K21" s="457"/>
      <c r="L21" s="457"/>
      <c r="M21" s="220"/>
    </row>
    <row r="22" ht="7.5" customHeight="1"/>
    <row r="23" spans="2:12" ht="46.5" customHeight="1">
      <c r="B23" s="219" t="s">
        <v>178</v>
      </c>
      <c r="C23" s="456" t="s">
        <v>248</v>
      </c>
      <c r="D23" s="456"/>
      <c r="E23" s="456"/>
      <c r="F23" s="456"/>
      <c r="G23" s="456"/>
      <c r="H23" s="456"/>
      <c r="I23" s="456"/>
      <c r="J23" s="456"/>
      <c r="K23" s="456"/>
      <c r="L23" s="456"/>
    </row>
    <row r="24" ht="7.5" customHeight="1"/>
    <row r="25" spans="2:12" ht="33" customHeight="1">
      <c r="B25" s="219" t="s">
        <v>179</v>
      </c>
      <c r="C25" s="458" t="s">
        <v>228</v>
      </c>
      <c r="D25" s="457"/>
      <c r="E25" s="457"/>
      <c r="F25" s="457"/>
      <c r="G25" s="457"/>
      <c r="H25" s="457"/>
      <c r="I25" s="457"/>
      <c r="J25" s="457"/>
      <c r="K25" s="457"/>
      <c r="L25" s="457"/>
    </row>
    <row r="26" ht="7.5" customHeight="1">
      <c r="C26" s="239"/>
    </row>
    <row r="27" spans="1:12" ht="57.75" customHeight="1">
      <c r="A27" s="221"/>
      <c r="B27" s="222" t="s">
        <v>180</v>
      </c>
      <c r="C27" s="454" t="s">
        <v>181</v>
      </c>
      <c r="D27" s="452"/>
      <c r="E27" s="452"/>
      <c r="F27" s="452"/>
      <c r="G27" s="452"/>
      <c r="H27" s="452"/>
      <c r="I27" s="452"/>
      <c r="J27" s="452"/>
      <c r="K27" s="452"/>
      <c r="L27" s="452"/>
    </row>
    <row r="28" spans="1:12" ht="7.5" customHeight="1">
      <c r="A28" s="221"/>
      <c r="B28" s="221"/>
      <c r="C28" s="275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1:12" ht="29.25" customHeight="1">
      <c r="A29" s="221"/>
      <c r="B29" s="222" t="s">
        <v>182</v>
      </c>
      <c r="C29" s="454" t="s">
        <v>185</v>
      </c>
      <c r="D29" s="455"/>
      <c r="E29" s="455"/>
      <c r="F29" s="455"/>
      <c r="G29" s="455"/>
      <c r="H29" s="455"/>
      <c r="I29" s="455"/>
      <c r="J29" s="455"/>
      <c r="K29" s="455"/>
      <c r="L29" s="455"/>
    </row>
    <row r="30" spans="1:12" ht="7.5" customHeight="1">
      <c r="A30" s="221"/>
      <c r="B30" s="221"/>
      <c r="C30" s="275"/>
      <c r="D30" s="221"/>
      <c r="E30" s="221"/>
      <c r="F30" s="221"/>
      <c r="G30" s="221"/>
      <c r="H30" s="221"/>
      <c r="I30" s="221"/>
      <c r="J30" s="221"/>
      <c r="K30" s="221"/>
      <c r="L30" s="221"/>
    </row>
    <row r="31" spans="1:13" ht="21" customHeight="1">
      <c r="A31" s="221"/>
      <c r="B31" s="222" t="s">
        <v>183</v>
      </c>
      <c r="C31" s="454" t="s">
        <v>186</v>
      </c>
      <c r="D31" s="455"/>
      <c r="E31" s="455"/>
      <c r="F31" s="455"/>
      <c r="G31" s="455"/>
      <c r="H31" s="455"/>
      <c r="I31" s="455"/>
      <c r="J31" s="455"/>
      <c r="K31" s="455"/>
      <c r="L31" s="455"/>
      <c r="M31" s="220"/>
    </row>
    <row r="32" spans="1:12" ht="7.5" customHeight="1">
      <c r="A32" s="221"/>
      <c r="B32" s="221"/>
      <c r="C32" s="275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2:12" ht="33" customHeight="1">
      <c r="B33" s="219" t="s">
        <v>184</v>
      </c>
      <c r="C33" s="458" t="s">
        <v>249</v>
      </c>
      <c r="D33" s="457"/>
      <c r="E33" s="457"/>
      <c r="F33" s="457"/>
      <c r="G33" s="457"/>
      <c r="H33" s="457"/>
      <c r="I33" s="457"/>
      <c r="J33" s="457"/>
      <c r="K33" s="457"/>
      <c r="L33" s="457"/>
    </row>
    <row r="34" spans="1:12" ht="7.5" customHeight="1">
      <c r="A34" s="221"/>
      <c r="B34" s="221"/>
      <c r="C34" s="275"/>
      <c r="D34" s="221"/>
      <c r="E34" s="221"/>
      <c r="F34" s="221"/>
      <c r="G34" s="221"/>
      <c r="H34" s="221"/>
      <c r="I34" s="221"/>
      <c r="J34" s="221"/>
      <c r="K34" s="221"/>
      <c r="L34" s="221"/>
    </row>
    <row r="35" spans="1:13" ht="21" customHeight="1">
      <c r="A35" s="221"/>
      <c r="B35" s="222" t="s">
        <v>221</v>
      </c>
      <c r="C35" s="451" t="s">
        <v>250</v>
      </c>
      <c r="D35" s="452"/>
      <c r="E35" s="452"/>
      <c r="F35" s="452"/>
      <c r="G35" s="452"/>
      <c r="H35" s="452"/>
      <c r="I35" s="452"/>
      <c r="J35" s="452"/>
      <c r="K35" s="452"/>
      <c r="L35" s="452"/>
      <c r="M35" s="220"/>
    </row>
    <row r="36" spans="1:12" ht="7.5" customHeight="1">
      <c r="A36" s="221"/>
      <c r="B36" s="221"/>
      <c r="C36" s="224"/>
      <c r="D36" s="224"/>
      <c r="E36" s="224"/>
      <c r="F36" s="224"/>
      <c r="G36" s="224"/>
      <c r="H36" s="224"/>
      <c r="I36" s="224"/>
      <c r="J36" s="224"/>
      <c r="K36" s="224"/>
      <c r="L36" s="224"/>
    </row>
    <row r="37" spans="1:12" ht="15">
      <c r="A37" s="221"/>
      <c r="B37" s="221"/>
      <c r="C37" s="275"/>
      <c r="D37" s="221"/>
      <c r="E37" s="221"/>
      <c r="F37" s="221"/>
      <c r="G37" s="221"/>
      <c r="H37" s="221"/>
      <c r="I37" s="221"/>
      <c r="J37" s="221"/>
      <c r="K37" s="221"/>
      <c r="L37" s="221"/>
    </row>
    <row r="38" spans="1:12" ht="22.5" customHeight="1">
      <c r="A38" s="462" t="s">
        <v>20</v>
      </c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225"/>
    </row>
    <row r="39" spans="1:12" ht="15">
      <c r="A39" s="221"/>
      <c r="B39" s="221"/>
      <c r="C39" s="275"/>
      <c r="D39" s="221"/>
      <c r="E39" s="221"/>
      <c r="F39" s="221"/>
      <c r="G39" s="221"/>
      <c r="H39" s="221"/>
      <c r="I39" s="221"/>
      <c r="J39" s="221"/>
      <c r="K39" s="221"/>
      <c r="L39" s="221"/>
    </row>
    <row r="40" spans="2:12" ht="64.5" customHeight="1">
      <c r="B40" s="226" t="s">
        <v>19</v>
      </c>
      <c r="C40" s="454" t="s">
        <v>222</v>
      </c>
      <c r="D40" s="454"/>
      <c r="E40" s="454"/>
      <c r="F40" s="454"/>
      <c r="G40" s="454"/>
      <c r="H40" s="454"/>
      <c r="I40" s="454"/>
      <c r="J40" s="454"/>
      <c r="K40" s="454"/>
      <c r="L40" s="454"/>
    </row>
    <row r="41" spans="1:12" ht="6" customHeight="1">
      <c r="A41" s="221"/>
      <c r="B41" s="221"/>
      <c r="C41" s="275"/>
      <c r="D41" s="221"/>
      <c r="E41" s="221"/>
      <c r="F41" s="221"/>
      <c r="G41" s="221"/>
      <c r="H41" s="221"/>
      <c r="I41" s="221"/>
      <c r="J41" s="221"/>
      <c r="K41" s="221"/>
      <c r="L41" s="221"/>
    </row>
    <row r="42" spans="2:12" ht="33" customHeight="1">
      <c r="B42" s="227" t="s">
        <v>19</v>
      </c>
      <c r="C42" s="454" t="s">
        <v>262</v>
      </c>
      <c r="D42" s="454"/>
      <c r="E42" s="454"/>
      <c r="F42" s="454"/>
      <c r="G42" s="454"/>
      <c r="H42" s="454"/>
      <c r="I42" s="454"/>
      <c r="J42" s="454"/>
      <c r="K42" s="454"/>
      <c r="L42" s="454"/>
    </row>
    <row r="43" spans="1:12" ht="33" customHeight="1">
      <c r="A43" s="165"/>
      <c r="B43" s="80" t="str">
        <f>+"Promotores : "&amp;'Página 1'!$C$39</f>
        <v>Promotores : </v>
      </c>
      <c r="C43" s="165"/>
      <c r="D43" s="165"/>
      <c r="E43" s="165"/>
      <c r="F43" s="223"/>
      <c r="G43" s="223"/>
      <c r="H43" s="223"/>
      <c r="I43" s="223"/>
      <c r="J43" s="223"/>
      <c r="K43" s="223"/>
      <c r="L43" s="223"/>
    </row>
    <row r="44" spans="2:12" ht="15.75">
      <c r="B44" s="80"/>
      <c r="F44" s="221"/>
      <c r="G44" s="221"/>
      <c r="H44" s="221"/>
      <c r="I44" s="221"/>
      <c r="J44" s="221"/>
      <c r="K44" s="221"/>
      <c r="L44" s="221"/>
    </row>
    <row r="45" spans="6:12" ht="12.75">
      <c r="F45" s="221"/>
      <c r="G45" s="221"/>
      <c r="H45" s="221"/>
      <c r="I45" s="221"/>
      <c r="J45" s="221"/>
      <c r="K45" s="221"/>
      <c r="L45" s="221"/>
    </row>
    <row r="46" spans="2:12" ht="12.75">
      <c r="B46" s="154"/>
      <c r="C46" s="154"/>
      <c r="D46" s="154"/>
      <c r="E46" s="154"/>
      <c r="F46" s="221"/>
      <c r="G46" s="221"/>
      <c r="H46" s="221"/>
      <c r="I46" s="221"/>
      <c r="J46" s="221"/>
      <c r="K46" s="221"/>
      <c r="L46" s="221"/>
    </row>
    <row r="47" spans="2:12" ht="12.75">
      <c r="B47" s="154"/>
      <c r="C47" s="20"/>
      <c r="D47" s="20"/>
      <c r="E47" s="20"/>
      <c r="F47" s="221"/>
      <c r="G47" s="221"/>
      <c r="H47" s="221"/>
      <c r="I47" s="221"/>
      <c r="J47" s="221"/>
      <c r="K47" s="221"/>
      <c r="L47" s="221"/>
    </row>
    <row r="48" spans="2:12" ht="12.75">
      <c r="B48" s="154"/>
      <c r="C48" s="20"/>
      <c r="D48" s="20"/>
      <c r="E48" s="20"/>
      <c r="F48" s="221"/>
      <c r="G48" s="221"/>
      <c r="H48" s="221"/>
      <c r="I48" s="221"/>
      <c r="J48" s="221"/>
      <c r="K48" s="221"/>
      <c r="L48" s="221"/>
    </row>
    <row r="49" spans="3:12" ht="12.75">
      <c r="C49" s="20"/>
      <c r="D49" s="20"/>
      <c r="E49" s="20"/>
      <c r="F49" s="221"/>
      <c r="G49" s="221"/>
      <c r="H49" s="221"/>
      <c r="I49" s="221"/>
      <c r="J49" s="221"/>
      <c r="K49" s="221"/>
      <c r="L49" s="221"/>
    </row>
    <row r="50" spans="3:12" ht="12.75">
      <c r="C50" s="20"/>
      <c r="D50" s="20"/>
      <c r="E50" s="20"/>
      <c r="F50" s="221"/>
      <c r="G50" s="221"/>
      <c r="H50" s="221"/>
      <c r="I50" s="221"/>
      <c r="J50" s="221"/>
      <c r="K50" s="221"/>
      <c r="L50" s="221"/>
    </row>
    <row r="51" spans="1:12" ht="12.75">
      <c r="A51" s="165"/>
      <c r="B51" s="165"/>
      <c r="C51" s="165"/>
      <c r="D51" s="165"/>
      <c r="E51" s="165"/>
      <c r="F51" s="221"/>
      <c r="G51" s="221"/>
      <c r="H51" s="221"/>
      <c r="I51" s="221"/>
      <c r="J51" s="221"/>
      <c r="K51" s="221"/>
      <c r="L51" s="221"/>
    </row>
    <row r="52" spans="1:12" ht="12.7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</row>
    <row r="53" spans="1:12" ht="12.75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</row>
    <row r="54" spans="1:12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</row>
    <row r="55" spans="1:12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</row>
  </sheetData>
  <sheetProtection password="CC5F" sheet="1" formatCells="0" formatColumns="0" formatRows="0" insertColumns="0" insertRows="0" insertHyperlinks="0" deleteColumns="0" deleteRows="0" sort="0" autoFilter="0" pivotTables="0"/>
  <mergeCells count="19">
    <mergeCell ref="C2:D3"/>
    <mergeCell ref="C40:L40"/>
    <mergeCell ref="C42:L42"/>
    <mergeCell ref="C17:L17"/>
    <mergeCell ref="C19:L19"/>
    <mergeCell ref="C21:L21"/>
    <mergeCell ref="C27:L27"/>
    <mergeCell ref="C33:L33"/>
    <mergeCell ref="A38:K38"/>
    <mergeCell ref="C35:L35"/>
    <mergeCell ref="A8:L8"/>
    <mergeCell ref="A10:L10"/>
    <mergeCell ref="C31:L31"/>
    <mergeCell ref="C13:L13"/>
    <mergeCell ref="C25:L25"/>
    <mergeCell ref="C29:L29"/>
    <mergeCell ref="C23:L23"/>
    <mergeCell ref="A11:L11"/>
    <mergeCell ref="C15:L15"/>
  </mergeCells>
  <printOptions horizontalCentered="1"/>
  <pageMargins left="0.7874015748031497" right="0.39" top="0.5905511811023623" bottom="0.3937007874015748" header="0" footer="0"/>
  <pageSetup fitToHeight="1" fitToWidth="1" horizontalDpi="600" verticalDpi="600" orientation="portrait" paperSize="9" scale="88" r:id="rId3"/>
  <headerFooter alignWithMargins="0">
    <oddFooter>&amp;R&amp;8&amp;A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M47"/>
  <sheetViews>
    <sheetView showGridLines="0" showRowColHeaders="0" showZeros="0" showOutlineSymbols="0" zoomScale="115" zoomScaleNormal="115"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4.421875" style="2" customWidth="1"/>
    <col min="2" max="2" width="7.140625" style="2" customWidth="1"/>
    <col min="3" max="3" width="10.421875" style="2" customWidth="1"/>
    <col min="4" max="4" width="4.28125" style="2" customWidth="1"/>
    <col min="5" max="5" width="7.140625" style="2" customWidth="1"/>
    <col min="6" max="6" width="5.28125" style="2" customWidth="1"/>
    <col min="7" max="7" width="3.421875" style="2" customWidth="1"/>
    <col min="8" max="8" width="5.421875" style="2" customWidth="1"/>
    <col min="9" max="9" width="9.140625" style="2" customWidth="1"/>
    <col min="10" max="10" width="7.57421875" style="2" customWidth="1"/>
    <col min="11" max="11" width="3.421875" style="2" customWidth="1"/>
    <col min="12" max="12" width="11.28125" style="2" customWidth="1"/>
    <col min="13" max="13" width="10.140625" style="2" customWidth="1"/>
    <col min="14" max="16384" width="9.140625" style="2" customWidth="1"/>
  </cols>
  <sheetData>
    <row r="12" spans="1:13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.75">
      <c r="A13" s="466" t="str">
        <f>+'Página 2'!C9</f>
        <v>Fundo de Desenvolvimento Empresarial do Concelho de Cabeceiras de Basto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</row>
    <row r="14" spans="1:13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8">
      <c r="A16" s="469" t="s">
        <v>22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</row>
    <row r="17" spans="1:13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66.75" customHeight="1">
      <c r="A18" s="467" t="str">
        <f>+'Página 1'!C39&amp;", com sede no concelho de "&amp;'Página 2'!V16&amp;" na "&amp;'Página 2'!N15&amp;", com o NIPC nº "&amp;'Página 2'!V38&amp;", declara sob seu compromisso de honra que : "</f>
        <v>, com sede no concelho de  na , com o NIPC nº , declara sob seu compromisso de honra que : 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</row>
    <row r="19" spans="1:13" ht="6.75" customHeight="1">
      <c r="A19" s="228"/>
      <c r="B19" s="228"/>
      <c r="C19" s="228"/>
      <c r="D19" s="228"/>
      <c r="E19" s="145"/>
      <c r="F19" s="145"/>
      <c r="G19" s="136"/>
      <c r="H19" s="136"/>
      <c r="I19" s="136"/>
      <c r="J19" s="136"/>
      <c r="K19" s="136"/>
      <c r="L19" s="136"/>
      <c r="M19" s="136"/>
    </row>
    <row r="20" spans="1:13" ht="30" customHeight="1">
      <c r="A20" s="226" t="s">
        <v>19</v>
      </c>
      <c r="B20" s="470" t="s">
        <v>307</v>
      </c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</row>
    <row r="21" spans="1:13" ht="6.75" customHeight="1">
      <c r="A21" s="226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</row>
    <row r="22" spans="1:13" ht="29.25" customHeight="1">
      <c r="A22" s="226" t="s">
        <v>19</v>
      </c>
      <c r="B22" s="468" t="s">
        <v>251</v>
      </c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</row>
    <row r="23" spans="1:13" ht="6.75" customHeight="1">
      <c r="A23" s="22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</row>
    <row r="24" spans="1:13" ht="29.25" customHeight="1">
      <c r="A24" s="226" t="s">
        <v>19</v>
      </c>
      <c r="B24" s="468" t="s">
        <v>296</v>
      </c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</row>
    <row r="25" spans="1:13" ht="12" customHeight="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0" ht="15">
      <c r="A26" s="463">
        <f>+'Página 2'!V16</f>
        <v>0</v>
      </c>
      <c r="B26" s="463"/>
      <c r="C26" s="463"/>
      <c r="D26" s="463"/>
      <c r="E26" s="463"/>
      <c r="F26" s="463"/>
      <c r="G26" s="463"/>
      <c r="H26" s="465">
        <f ca="1">+NOW()</f>
        <v>40854.669570833335</v>
      </c>
      <c r="I26" s="465"/>
      <c r="J26" s="465"/>
    </row>
    <row r="27" spans="1:13" ht="15">
      <c r="A27" s="232"/>
      <c r="B27" s="230"/>
      <c r="E27" s="228"/>
      <c r="F27" s="145"/>
      <c r="G27" s="18"/>
      <c r="H27" s="136"/>
      <c r="I27" s="136"/>
      <c r="J27" s="145"/>
      <c r="K27" s="271"/>
      <c r="L27" s="271"/>
      <c r="M27" s="271"/>
    </row>
    <row r="28" spans="1:13" ht="24.75" customHeight="1">
      <c r="A28" s="33"/>
      <c r="B28" s="33"/>
      <c r="C28" s="57" t="s">
        <v>120</v>
      </c>
      <c r="D28" s="464"/>
      <c r="E28" s="464"/>
      <c r="F28" s="464"/>
      <c r="G28" s="464"/>
      <c r="H28" s="464"/>
      <c r="I28" s="464"/>
      <c r="J28" s="464"/>
      <c r="K28" s="464"/>
      <c r="L28" s="464"/>
      <c r="M28" s="228"/>
    </row>
    <row r="29" spans="1:13" ht="24.75" customHeight="1">
      <c r="A29" s="33"/>
      <c r="B29" s="33"/>
      <c r="C29" s="33"/>
      <c r="D29" s="464"/>
      <c r="E29" s="464"/>
      <c r="F29" s="464"/>
      <c r="G29" s="464"/>
      <c r="H29" s="464"/>
      <c r="I29" s="464"/>
      <c r="J29" s="464"/>
      <c r="K29" s="464"/>
      <c r="L29" s="464"/>
      <c r="M29" s="228"/>
    </row>
    <row r="30" spans="1:13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28"/>
      <c r="L30" s="228"/>
      <c r="M30" s="228"/>
    </row>
    <row r="31" spans="1:13" ht="1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</row>
    <row r="32" spans="1:13" ht="15">
      <c r="A32" s="228" t="s">
        <v>224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</row>
    <row r="33" spans="1:13" ht="15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  <row r="34" spans="1:12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7:9" ht="12.75">
      <c r="G35" s="7"/>
      <c r="H35" s="26" t="s">
        <v>227</v>
      </c>
      <c r="I35" s="7"/>
    </row>
    <row r="36" spans="1:13" ht="12.75">
      <c r="A36" s="13"/>
      <c r="B36" s="13"/>
      <c r="C36" s="13"/>
      <c r="D36" s="233"/>
      <c r="E36" s="233"/>
      <c r="F36" s="234"/>
      <c r="G36" s="233"/>
      <c r="H36" s="235" t="s">
        <v>225</v>
      </c>
      <c r="I36" s="233"/>
      <c r="J36" s="233"/>
      <c r="K36" s="233"/>
      <c r="L36" s="233"/>
      <c r="M36" s="13"/>
    </row>
    <row r="37" ht="12.75">
      <c r="H37" s="26" t="s">
        <v>226</v>
      </c>
    </row>
    <row r="41" spans="1:5" ht="15.75">
      <c r="A41" s="165"/>
      <c r="B41" s="80" t="str">
        <f>+"Promotores : "&amp;'Página 1'!$C$39</f>
        <v>Promotores : </v>
      </c>
      <c r="C41" s="165"/>
      <c r="D41" s="165"/>
      <c r="E41" s="165"/>
    </row>
    <row r="42" spans="1:5" ht="15.75">
      <c r="A42" s="18"/>
      <c r="B42" s="80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54"/>
      <c r="C44" s="154"/>
      <c r="D44" s="154"/>
      <c r="E44" s="154"/>
    </row>
    <row r="45" spans="1:5" ht="12.75">
      <c r="A45" s="18"/>
      <c r="B45" s="154"/>
      <c r="C45" s="20"/>
      <c r="D45" s="20"/>
      <c r="E45" s="20"/>
    </row>
    <row r="46" spans="1:5" ht="12.75">
      <c r="A46" s="18"/>
      <c r="B46" s="154"/>
      <c r="C46" s="20"/>
      <c r="D46" s="20"/>
      <c r="E46" s="20"/>
    </row>
    <row r="47" spans="1:5" ht="12.75">
      <c r="A47" s="18"/>
      <c r="B47" s="18"/>
      <c r="C47" s="20"/>
      <c r="D47" s="20"/>
      <c r="E47" s="20"/>
    </row>
    <row r="48" ht="12.75"/>
    <row r="49" ht="12.75"/>
  </sheetData>
  <sheetProtection password="CC65" sheet="1" formatCells="0" formatColumns="0" formatRows="0" insertColumns="0" insertRows="0" insertHyperlinks="0" deleteColumns="0" deleteRows="0" sort="0" autoFilter="0" pivotTables="0"/>
  <mergeCells count="10">
    <mergeCell ref="A26:G26"/>
    <mergeCell ref="D28:L28"/>
    <mergeCell ref="D29:L29"/>
    <mergeCell ref="H26:J26"/>
    <mergeCell ref="A13:M13"/>
    <mergeCell ref="A18:M18"/>
    <mergeCell ref="B24:M24"/>
    <mergeCell ref="A16:M16"/>
    <mergeCell ref="B20:M20"/>
    <mergeCell ref="B22:M22"/>
  </mergeCells>
  <printOptions horizontalCentered="1" verticalCentered="1"/>
  <pageMargins left="0.7874015748031497" right="0.5905511811023623" top="0.54" bottom="0.3937007874015748" header="0" footer="0"/>
  <pageSetup fitToHeight="1" fitToWidth="1" horizontalDpi="600" verticalDpi="600" orientation="portrait" paperSize="9" scale="91" r:id="rId2"/>
  <headerFooter alignWithMargins="0">
    <oddFooter>&amp;R&amp;8&amp;A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23"/>
  <sheetViews>
    <sheetView showGridLines="0" showRowColHeaders="0" showZeros="0" showOutlineSymbols="0" zoomScale="75" zoomScaleNormal="75" zoomScaleSheetLayoutView="100" zoomScalePageLayoutView="0" workbookViewId="0" topLeftCell="A1">
      <selection activeCell="O34" sqref="O34"/>
    </sheetView>
  </sheetViews>
  <sheetFormatPr defaultColWidth="9.140625" defaultRowHeight="12.75"/>
  <cols>
    <col min="1" max="1" width="4.421875" style="2" customWidth="1"/>
    <col min="2" max="2" width="7.140625" style="2" customWidth="1"/>
    <col min="3" max="3" width="10.421875" style="2" customWidth="1"/>
    <col min="4" max="4" width="4.28125" style="2" customWidth="1"/>
    <col min="5" max="5" width="13.7109375" style="2" customWidth="1"/>
    <col min="6" max="6" width="5.28125" style="2" customWidth="1"/>
    <col min="7" max="7" width="3.421875" style="2" customWidth="1"/>
    <col min="8" max="8" width="14.00390625" style="2" customWidth="1"/>
    <col min="9" max="9" width="9.140625" style="2" customWidth="1"/>
    <col min="10" max="10" width="7.57421875" style="2" customWidth="1"/>
    <col min="11" max="11" width="3.421875" style="2" customWidth="1"/>
    <col min="12" max="12" width="11.28125" style="2" customWidth="1"/>
    <col min="13" max="13" width="10.140625" style="2" customWidth="1"/>
    <col min="14" max="16384" width="9.140625" style="2" customWidth="1"/>
  </cols>
  <sheetData>
    <row r="7" ht="27.75" customHeight="1"/>
    <row r="9" spans="1:13" ht="15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5">
      <c r="A10" s="282" t="s">
        <v>295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3" customHeight="1">
      <c r="A11" s="28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5">
      <c r="A12" s="282" t="str">
        <f>+'[1]Página 8'!B56</f>
        <v>Promotor : 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30" customHeight="1">
      <c r="A13" s="226"/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</row>
    <row r="14" spans="1:13" ht="93" customHeight="1">
      <c r="A14" s="226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ht="29.25" customHeight="1">
      <c r="A15" s="226"/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</row>
    <row r="16" spans="1:13" ht="6.75" customHeight="1">
      <c r="A16" s="22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</row>
    <row r="17" spans="1:13" ht="6.75" customHeight="1">
      <c r="A17" s="226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1:13" ht="6.75" customHeight="1">
      <c r="A18" s="22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</row>
    <row r="19" spans="1:13" ht="18.75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M19" s="228"/>
    </row>
    <row r="20" spans="1:10" ht="15" customHeight="1">
      <c r="A20" s="472">
        <f>+'[1]Página 2'!R15</f>
        <v>0</v>
      </c>
      <c r="B20" s="472"/>
      <c r="C20" s="472"/>
      <c r="D20" s="472"/>
      <c r="E20" s="472"/>
      <c r="F20" s="472"/>
      <c r="G20" s="472"/>
      <c r="H20" s="465">
        <f ca="1">+NOW()</f>
        <v>40854.669570833335</v>
      </c>
      <c r="I20" s="465"/>
      <c r="J20" s="465"/>
    </row>
    <row r="21" spans="1:13" ht="15">
      <c r="A21" s="232"/>
      <c r="B21" s="230"/>
      <c r="E21" s="228"/>
      <c r="F21" s="284"/>
      <c r="H21" s="285"/>
      <c r="I21" s="285"/>
      <c r="J21" s="228"/>
      <c r="K21" s="283"/>
      <c r="L21" s="283"/>
      <c r="M21" s="283"/>
    </row>
    <row r="22" spans="1:13" ht="24.75" customHeight="1">
      <c r="A22" s="33"/>
      <c r="B22" s="33"/>
      <c r="C22" s="286" t="s">
        <v>120</v>
      </c>
      <c r="D22" s="464"/>
      <c r="E22" s="464"/>
      <c r="F22" s="464"/>
      <c r="G22" s="464"/>
      <c r="H22" s="464"/>
      <c r="I22" s="464"/>
      <c r="J22" s="464"/>
      <c r="K22" s="464"/>
      <c r="L22" s="464"/>
      <c r="M22" s="228"/>
    </row>
    <row r="23" spans="1:13" ht="24.75" customHeight="1">
      <c r="A23" s="33"/>
      <c r="B23" s="33"/>
      <c r="C23" s="33"/>
      <c r="D23" s="464"/>
      <c r="E23" s="464"/>
      <c r="F23" s="464"/>
      <c r="G23" s="464"/>
      <c r="H23" s="464"/>
      <c r="I23" s="464"/>
      <c r="J23" s="464"/>
      <c r="K23" s="464"/>
      <c r="L23" s="464"/>
      <c r="M23" s="228"/>
    </row>
  </sheetData>
  <sheetProtection password="CC65" sheet="1" formatCells="0" formatColumns="0" formatRows="0" insertColumns="0" insertRows="0" insertHyperlinks="0" deleteColumns="0" deleteRows="0" sort="0" autoFilter="0" pivotTables="0"/>
  <mergeCells count="6">
    <mergeCell ref="D22:L22"/>
    <mergeCell ref="D23:L23"/>
    <mergeCell ref="H20:J20"/>
    <mergeCell ref="B13:M13"/>
    <mergeCell ref="B15:M15"/>
    <mergeCell ref="A20:G20"/>
  </mergeCells>
  <printOptions horizontalCentered="1"/>
  <pageMargins left="0.7874015748031497" right="0.5905511811023623" top="2.33" bottom="0.3937007874015748" header="0" footer="0"/>
  <pageSetup fitToHeight="1" fitToWidth="1" horizontalDpi="600" verticalDpi="600" orientation="portrait" paperSize="9" scale="85" r:id="rId2"/>
  <headerFooter alignWithMargins="0">
    <oddFooter>&amp;R&amp;8&amp;A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7"/>
  <sheetViews>
    <sheetView showGridLines="0" showRowColHeaders="0" showZeros="0" showOutlineSymbols="0" zoomScaleSheetLayoutView="100" zoomScalePageLayoutView="0" workbookViewId="0" topLeftCell="A16">
      <selection activeCell="T37" sqref="T37"/>
    </sheetView>
  </sheetViews>
  <sheetFormatPr defaultColWidth="9.140625" defaultRowHeight="12.75"/>
  <cols>
    <col min="1" max="1" width="2.8515625" style="33" customWidth="1"/>
    <col min="2" max="2" width="1.1484375" style="33" customWidth="1"/>
    <col min="3" max="3" width="3.140625" style="33" customWidth="1"/>
    <col min="4" max="4" width="6.7109375" style="33" customWidth="1"/>
    <col min="5" max="5" width="2.7109375" style="33" customWidth="1"/>
    <col min="6" max="6" width="5.7109375" style="33" customWidth="1"/>
    <col min="7" max="7" width="4.57421875" style="33" customWidth="1"/>
    <col min="8" max="8" width="5.28125" style="33" customWidth="1"/>
    <col min="9" max="9" width="6.57421875" style="33" customWidth="1"/>
    <col min="10" max="10" width="16.140625" style="33" customWidth="1"/>
    <col min="11" max="11" width="3.140625" style="33" customWidth="1"/>
    <col min="12" max="12" width="9.140625" style="33" customWidth="1"/>
    <col min="13" max="13" width="2.421875" style="33" customWidth="1"/>
    <col min="14" max="14" width="3.8515625" style="33" customWidth="1"/>
    <col min="15" max="15" width="4.140625" style="33" customWidth="1"/>
    <col min="16" max="16" width="15.00390625" style="33" customWidth="1"/>
    <col min="17" max="17" width="3.8515625" style="33" customWidth="1"/>
    <col min="18" max="16384" width="9.140625" style="33" customWidth="1"/>
  </cols>
  <sheetData>
    <row r="3" spans="2:17" ht="12.75">
      <c r="B3" s="3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7" ht="12.75" customHeight="1">
      <c r="B4" s="34"/>
      <c r="C4" s="324"/>
      <c r="D4" s="325"/>
      <c r="E4" s="28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ht="12.75" customHeight="1">
      <c r="B5" s="34"/>
      <c r="C5" s="325"/>
      <c r="D5" s="32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2:17" ht="12.75" customHeight="1">
      <c r="B6" s="34"/>
      <c r="C6" s="325"/>
      <c r="D6" s="32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26"/>
    </row>
    <row r="7" spans="3:17" ht="12.75" customHeight="1">
      <c r="C7" s="28"/>
      <c r="D7" s="28"/>
      <c r="E7" s="28"/>
      <c r="F7" s="28"/>
      <c r="G7" s="28"/>
      <c r="H7" s="35"/>
      <c r="I7" s="35"/>
      <c r="J7" s="35"/>
      <c r="K7" s="35"/>
      <c r="L7" s="28"/>
      <c r="M7" s="28"/>
      <c r="N7" s="28"/>
      <c r="O7" s="28"/>
      <c r="P7" s="28"/>
      <c r="Q7" s="326"/>
    </row>
    <row r="8" spans="3:17" ht="20.25" customHeight="1"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26"/>
    </row>
    <row r="10" spans="3:17" ht="19.5">
      <c r="C10" s="323" t="s">
        <v>283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</row>
    <row r="11" spans="3:17" ht="8.25" customHeight="1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2:14" ht="9" customHeight="1">
      <c r="B12" s="37" t="s">
        <v>279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2:17" ht="6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329" t="s">
        <v>0</v>
      </c>
      <c r="Q13" s="330"/>
    </row>
    <row r="14" spans="2:17" ht="12.75" customHeight="1">
      <c r="B14" s="43"/>
      <c r="C14" s="28"/>
      <c r="D14" s="44" t="s">
        <v>2</v>
      </c>
      <c r="E14" s="28"/>
      <c r="F14" s="28"/>
      <c r="G14" s="47"/>
      <c r="H14" s="335"/>
      <c r="I14" s="335"/>
      <c r="J14" s="335"/>
      <c r="K14" s="335"/>
      <c r="L14" s="335"/>
      <c r="M14" s="335"/>
      <c r="N14" s="45"/>
      <c r="O14" s="42"/>
      <c r="P14" s="331"/>
      <c r="Q14" s="332"/>
    </row>
    <row r="15" spans="2:17" ht="12.75" customHeight="1">
      <c r="B15" s="4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45"/>
      <c r="O15" s="42"/>
      <c r="P15" s="331"/>
      <c r="Q15" s="332"/>
    </row>
    <row r="16" spans="2:17" ht="12.75" customHeight="1">
      <c r="B16" s="43"/>
      <c r="C16" s="28"/>
      <c r="D16" s="44" t="s">
        <v>126</v>
      </c>
      <c r="E16" s="28"/>
      <c r="F16" s="28"/>
      <c r="G16" s="48"/>
      <c r="H16" s="333"/>
      <c r="I16" s="333"/>
      <c r="J16" s="333"/>
      <c r="K16" s="48"/>
      <c r="L16" s="48"/>
      <c r="M16" s="28"/>
      <c r="N16" s="45"/>
      <c r="O16" s="42"/>
      <c r="P16" s="331"/>
      <c r="Q16" s="332"/>
    </row>
    <row r="17" spans="2:17" ht="6" customHeight="1">
      <c r="B17" s="4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5"/>
      <c r="O17" s="42"/>
      <c r="P17" s="331"/>
      <c r="Q17" s="332"/>
    </row>
    <row r="18" spans="2:17" ht="6" customHeight="1">
      <c r="B18" s="4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45"/>
      <c r="O18" s="42"/>
      <c r="P18" s="331"/>
      <c r="Q18" s="332"/>
    </row>
    <row r="19" spans="2:17" ht="6.7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2"/>
      <c r="P19" s="331"/>
      <c r="Q19" s="332"/>
    </row>
    <row r="20" spans="2:17" ht="8.25" customHeight="1">
      <c r="B20" s="37" t="s">
        <v>294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2"/>
      <c r="P20" s="331"/>
      <c r="Q20" s="332"/>
    </row>
    <row r="21" spans="2:17" ht="4.5" customHeight="1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331"/>
      <c r="Q21" s="332"/>
    </row>
    <row r="22" spans="2:17" ht="4.5" customHeight="1">
      <c r="B22" s="4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5"/>
      <c r="O22" s="42"/>
      <c r="P22" s="331"/>
      <c r="Q22" s="332"/>
    </row>
    <row r="23" spans="2:17" ht="15.75">
      <c r="B23" s="43"/>
      <c r="D23" s="44" t="s">
        <v>121</v>
      </c>
      <c r="E23" s="44"/>
      <c r="F23" s="44"/>
      <c r="G23" s="44"/>
      <c r="H23" s="30"/>
      <c r="I23" s="334" t="s">
        <v>284</v>
      </c>
      <c r="J23" s="334"/>
      <c r="K23" s="334"/>
      <c r="L23" s="334"/>
      <c r="M23" s="334"/>
      <c r="N23" s="45"/>
      <c r="O23" s="42"/>
      <c r="P23" s="331"/>
      <c r="Q23" s="332"/>
    </row>
    <row r="24" spans="2:17" ht="6" customHeight="1">
      <c r="B24" s="43"/>
      <c r="C24" s="28"/>
      <c r="D24" s="44"/>
      <c r="E24" s="28"/>
      <c r="F24" s="28"/>
      <c r="G24" s="28"/>
      <c r="H24" s="46"/>
      <c r="I24" s="46"/>
      <c r="J24" s="29"/>
      <c r="K24" s="46"/>
      <c r="L24" s="46"/>
      <c r="N24" s="45"/>
      <c r="O24" s="42"/>
      <c r="P24" s="331"/>
      <c r="Q24" s="332"/>
    </row>
    <row r="25" spans="2:17" ht="15.75">
      <c r="B25" s="43"/>
      <c r="C25" s="28"/>
      <c r="D25" s="31" t="s">
        <v>236</v>
      </c>
      <c r="E25" s="30"/>
      <c r="F25" s="274"/>
      <c r="G25" s="328"/>
      <c r="H25" s="328"/>
      <c r="I25" s="328"/>
      <c r="J25" s="328"/>
      <c r="K25" s="328"/>
      <c r="L25" s="328"/>
      <c r="M25" s="328"/>
      <c r="N25" s="45"/>
      <c r="O25" s="42"/>
      <c r="P25" s="331"/>
      <c r="Q25" s="332"/>
    </row>
    <row r="26" spans="2:17" ht="6" customHeight="1">
      <c r="B26" s="43"/>
      <c r="C26" s="28"/>
      <c r="D26" s="31"/>
      <c r="E26" s="30"/>
      <c r="F26" s="273"/>
      <c r="G26" s="273"/>
      <c r="H26" s="273"/>
      <c r="I26" s="273"/>
      <c r="J26" s="273"/>
      <c r="K26" s="273"/>
      <c r="L26" s="273"/>
      <c r="N26" s="45"/>
      <c r="O26" s="42"/>
      <c r="P26" s="331"/>
      <c r="Q26" s="332"/>
    </row>
    <row r="27" spans="2:17" ht="13.5" customHeight="1">
      <c r="B27" s="43"/>
      <c r="C27" s="28"/>
      <c r="D27" s="44" t="s">
        <v>1</v>
      </c>
      <c r="E27" s="28"/>
      <c r="F27" s="28"/>
      <c r="G27" s="28"/>
      <c r="I27" s="29" t="s">
        <v>3</v>
      </c>
      <c r="J27" s="29" t="s">
        <v>127</v>
      </c>
      <c r="L27" s="28"/>
      <c r="M27" s="28"/>
      <c r="N27" s="45"/>
      <c r="O27" s="42"/>
      <c r="P27" s="331"/>
      <c r="Q27" s="332"/>
    </row>
    <row r="28" spans="2:17" ht="6" customHeight="1">
      <c r="B28" s="43"/>
      <c r="C28" s="28"/>
      <c r="D28" s="44"/>
      <c r="E28" s="28"/>
      <c r="F28" s="28"/>
      <c r="G28" s="28"/>
      <c r="I28" s="29"/>
      <c r="J28" s="29"/>
      <c r="L28" s="28"/>
      <c r="M28" s="28"/>
      <c r="N28" s="45"/>
      <c r="O28" s="42"/>
      <c r="P28" s="331"/>
      <c r="Q28" s="332"/>
    </row>
    <row r="29" spans="2:17" ht="15.75" customHeight="1">
      <c r="B29" s="43"/>
      <c r="C29" s="28"/>
      <c r="D29" s="44" t="s">
        <v>119</v>
      </c>
      <c r="E29" s="28"/>
      <c r="F29" s="28"/>
      <c r="G29" s="28"/>
      <c r="H29" s="28"/>
      <c r="I29" s="28"/>
      <c r="J29" s="44" t="s">
        <v>6</v>
      </c>
      <c r="L29" s="28"/>
      <c r="M29" s="28"/>
      <c r="N29" s="45"/>
      <c r="O29" s="42"/>
      <c r="P29" s="331"/>
      <c r="Q29" s="332"/>
    </row>
    <row r="30" spans="2:17" ht="18.75" customHeight="1">
      <c r="B30" s="43"/>
      <c r="C30" s="28"/>
      <c r="D30" s="31" t="s">
        <v>122</v>
      </c>
      <c r="F30" s="44"/>
      <c r="G30" s="44"/>
      <c r="H30" s="44"/>
      <c r="I30" s="32"/>
      <c r="J30" s="31" t="s">
        <v>117</v>
      </c>
      <c r="M30" s="28"/>
      <c r="N30" s="45"/>
      <c r="O30" s="42"/>
      <c r="P30" s="331"/>
      <c r="Q30" s="332"/>
    </row>
    <row r="31" spans="2:17" ht="18.75" customHeight="1">
      <c r="B31" s="43"/>
      <c r="C31" s="28"/>
      <c r="D31" s="31" t="s">
        <v>123</v>
      </c>
      <c r="F31" s="44"/>
      <c r="G31" s="44"/>
      <c r="H31" s="44"/>
      <c r="I31" s="28"/>
      <c r="J31" s="31" t="s">
        <v>118</v>
      </c>
      <c r="L31" s="28"/>
      <c r="M31" s="28"/>
      <c r="N31" s="45"/>
      <c r="O31" s="42"/>
      <c r="P31" s="331"/>
      <c r="Q31" s="332"/>
    </row>
    <row r="32" spans="2:17" ht="18.75" customHeight="1">
      <c r="B32" s="43"/>
      <c r="C32" s="28"/>
      <c r="D32" s="31" t="s">
        <v>124</v>
      </c>
      <c r="F32" s="44"/>
      <c r="G32" s="44"/>
      <c r="H32" s="28"/>
      <c r="I32" s="28"/>
      <c r="J32" s="28"/>
      <c r="K32" s="28"/>
      <c r="L32" s="28"/>
      <c r="M32" s="28"/>
      <c r="N32" s="45"/>
      <c r="O32" s="42"/>
      <c r="P32" s="331"/>
      <c r="Q32" s="332"/>
    </row>
    <row r="33" spans="2:17" ht="18.75" customHeight="1">
      <c r="B33" s="43"/>
      <c r="C33" s="28"/>
      <c r="D33" s="31" t="s">
        <v>125</v>
      </c>
      <c r="F33" s="44"/>
      <c r="G33" s="44"/>
      <c r="H33" s="28"/>
      <c r="I33" s="28"/>
      <c r="J33" s="28"/>
      <c r="K33" s="28"/>
      <c r="L33" s="28"/>
      <c r="M33" s="28"/>
      <c r="N33" s="45"/>
      <c r="O33" s="42"/>
      <c r="P33" s="331"/>
      <c r="Q33" s="332"/>
    </row>
    <row r="34" spans="2:17" ht="12.75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42"/>
      <c r="P34" s="331"/>
      <c r="Q34" s="332"/>
    </row>
    <row r="35" spans="2:17" ht="12.75">
      <c r="B35" s="40"/>
      <c r="C35" s="40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42"/>
      <c r="P35" s="52"/>
      <c r="Q35" s="52"/>
    </row>
    <row r="36" spans="2:17" ht="12.7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42"/>
      <c r="P36" s="53"/>
      <c r="Q36" s="53"/>
    </row>
    <row r="37" spans="2:17" ht="9" customHeight="1">
      <c r="B37" s="37" t="s">
        <v>229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 ht="20.25" customHeight="1">
      <c r="B38" s="39"/>
      <c r="C38" s="54" t="s">
        <v>128</v>
      </c>
      <c r="D38" s="40"/>
      <c r="E38" s="40"/>
      <c r="F38" s="40"/>
      <c r="G38" s="40"/>
      <c r="H38" s="40"/>
      <c r="I38" s="40"/>
      <c r="J38" s="40"/>
      <c r="K38" s="327"/>
      <c r="L38" s="327"/>
      <c r="M38" s="327"/>
      <c r="N38" s="327"/>
      <c r="O38" s="327"/>
      <c r="P38" s="327"/>
      <c r="Q38" s="41"/>
    </row>
    <row r="39" spans="2:17" ht="20.25" customHeight="1">
      <c r="B39" s="43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45"/>
    </row>
    <row r="40" spans="2:17" ht="12.75">
      <c r="B40" s="4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45"/>
    </row>
    <row r="41" spans="2:17" ht="15.75">
      <c r="B41" s="43"/>
      <c r="C41" s="44" t="s">
        <v>129</v>
      </c>
      <c r="D41" s="28"/>
      <c r="E41" s="28"/>
      <c r="F41" s="2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45"/>
    </row>
    <row r="42" spans="2:17" ht="5.25" customHeight="1">
      <c r="B42" s="4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45"/>
    </row>
    <row r="43" spans="2:17" ht="15.75">
      <c r="B43" s="43"/>
      <c r="C43" s="44" t="s">
        <v>4</v>
      </c>
      <c r="D43" s="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45"/>
    </row>
    <row r="44" spans="2:17" ht="12.75">
      <c r="B44" s="4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45"/>
    </row>
    <row r="45" spans="2:17" ht="15.75">
      <c r="B45" s="43"/>
      <c r="C45" s="44" t="s">
        <v>133</v>
      </c>
      <c r="D45" s="28"/>
      <c r="E45" s="328"/>
      <c r="F45" s="328"/>
      <c r="G45" s="328"/>
      <c r="H45" s="328"/>
      <c r="I45" s="328"/>
      <c r="J45" s="328"/>
      <c r="K45" s="328"/>
      <c r="N45" s="55" t="s">
        <v>130</v>
      </c>
      <c r="O45" s="337"/>
      <c r="P45" s="337"/>
      <c r="Q45" s="45"/>
    </row>
    <row r="46" spans="2:17" ht="12.75">
      <c r="B46" s="43"/>
      <c r="C46" s="28"/>
      <c r="D46" s="28"/>
      <c r="E46" s="28"/>
      <c r="J46" s="28"/>
      <c r="K46" s="28"/>
      <c r="L46" s="28"/>
      <c r="M46" s="28"/>
      <c r="N46" s="28"/>
      <c r="O46" s="28"/>
      <c r="P46" s="28"/>
      <c r="Q46" s="45"/>
    </row>
    <row r="47" spans="2:17" ht="15.75">
      <c r="B47" s="43"/>
      <c r="C47" s="44" t="s">
        <v>132</v>
      </c>
      <c r="D47" s="30"/>
      <c r="E47" s="337"/>
      <c r="F47" s="337"/>
      <c r="G47" s="337"/>
      <c r="H47" s="337"/>
      <c r="J47" s="55" t="s">
        <v>131</v>
      </c>
      <c r="K47" s="328"/>
      <c r="L47" s="328"/>
      <c r="M47" s="328"/>
      <c r="N47" s="328"/>
      <c r="O47" s="328"/>
      <c r="P47" s="328"/>
      <c r="Q47" s="45"/>
    </row>
    <row r="48" spans="2:17" ht="7.5" customHeight="1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</row>
    <row r="49" spans="2:17" ht="7.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2:17" ht="12.75" customHeight="1">
      <c r="B50" s="338" t="s">
        <v>285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</row>
    <row r="51" spans="2:17" ht="12.75" customHeight="1"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</row>
    <row r="52" spans="2:17" ht="12.75" customHeight="1"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</row>
    <row r="53" spans="2:17" ht="19.5" customHeight="1"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</row>
    <row r="54" ht="15">
      <c r="H54" s="56"/>
    </row>
    <row r="55" spans="9:16" ht="23.25" customHeight="1">
      <c r="I55" s="57" t="s">
        <v>120</v>
      </c>
      <c r="J55" s="336"/>
      <c r="K55" s="336"/>
      <c r="L55" s="336"/>
      <c r="M55" s="336"/>
      <c r="N55" s="336"/>
      <c r="O55" s="336"/>
      <c r="P55" s="336"/>
    </row>
    <row r="56" spans="10:16" ht="23.25" customHeight="1">
      <c r="J56" s="336"/>
      <c r="K56" s="336"/>
      <c r="L56" s="336"/>
      <c r="M56" s="336"/>
      <c r="N56" s="336"/>
      <c r="O56" s="336"/>
      <c r="P56" s="336"/>
    </row>
    <row r="57" spans="4:16" ht="12.75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4:16" ht="12.7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4:16" ht="12.7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4:16" ht="12.7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4:16" ht="12.75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4:16" ht="12.75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4:16" ht="12.75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4:16" ht="12.7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4:16" ht="12.75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4:16" ht="12.75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4:16" ht="12.75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</sheetData>
  <sheetProtection password="CC5F" sheet="1" formatCells="0" formatColumns="0" formatRows="0" insertColumns="0" insertRows="0" insertHyperlinks="0" deleteColumns="0" deleteRows="0" sort="0" autoFilter="0" pivotTables="0"/>
  <mergeCells count="18">
    <mergeCell ref="J55:P55"/>
    <mergeCell ref="J56:P56"/>
    <mergeCell ref="E43:P43"/>
    <mergeCell ref="O45:P45"/>
    <mergeCell ref="K47:P47"/>
    <mergeCell ref="B50:Q53"/>
    <mergeCell ref="E47:H47"/>
    <mergeCell ref="E45:K45"/>
    <mergeCell ref="C10:Q10"/>
    <mergeCell ref="C4:D6"/>
    <mergeCell ref="Q6:Q8"/>
    <mergeCell ref="K38:P38"/>
    <mergeCell ref="C39:P39"/>
    <mergeCell ref="P13:Q34"/>
    <mergeCell ref="H16:J16"/>
    <mergeCell ref="G25:M25"/>
    <mergeCell ref="I23:M23"/>
    <mergeCell ref="H14:M14"/>
  </mergeCells>
  <printOptions horizontalCentered="1" verticalCentered="1"/>
  <pageMargins left="0.7874015748031497" right="0.5905511811023623" top="0.44" bottom="0.3937007874015748" header="0" footer="0"/>
  <pageSetup fitToHeight="1" fitToWidth="1" horizontalDpi="600" verticalDpi="600" orientation="portrait" paperSize="9" scale="95" r:id="rId3"/>
  <headerFooter alignWithMargins="0">
    <oddFooter>&amp;R&amp;8&amp;A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68"/>
  <sheetViews>
    <sheetView showGridLines="0" showRowColHeaders="0" showZeros="0" showOutlineSymbols="0" zoomScaleSheetLayoutView="100" zoomScalePageLayoutView="0" workbookViewId="0" topLeftCell="D43">
      <selection activeCell="O66" sqref="O66"/>
    </sheetView>
  </sheetViews>
  <sheetFormatPr defaultColWidth="9.140625" defaultRowHeight="12.75"/>
  <cols>
    <col min="1" max="1" width="3.140625" style="60" customWidth="1"/>
    <col min="2" max="2" width="2.00390625" style="60" customWidth="1"/>
    <col min="3" max="3" width="2.8515625" style="60" customWidth="1"/>
    <col min="4" max="4" width="1.1484375" style="60" customWidth="1"/>
    <col min="5" max="7" width="3.140625" style="60" customWidth="1"/>
    <col min="8" max="8" width="3.00390625" style="60" customWidth="1"/>
    <col min="9" max="9" width="2.28125" style="60" customWidth="1"/>
    <col min="10" max="10" width="3.7109375" style="60" customWidth="1"/>
    <col min="11" max="12" width="6.28125" style="60" customWidth="1"/>
    <col min="13" max="13" width="7.421875" style="60" customWidth="1"/>
    <col min="14" max="14" width="6.28125" style="60" customWidth="1"/>
    <col min="15" max="15" width="7.8515625" style="60" customWidth="1"/>
    <col min="16" max="18" width="6.28125" style="60" customWidth="1"/>
    <col min="19" max="19" width="4.57421875" style="60" customWidth="1"/>
    <col min="20" max="20" width="5.28125" style="60" customWidth="1"/>
    <col min="21" max="21" width="6.57421875" style="60" customWidth="1"/>
    <col min="22" max="22" width="16.140625" style="60" customWidth="1"/>
    <col min="23" max="23" width="3.140625" style="60" customWidth="1"/>
    <col min="24" max="24" width="9.140625" style="60" customWidth="1"/>
    <col min="25" max="25" width="2.421875" style="60" customWidth="1"/>
    <col min="26" max="26" width="3.8515625" style="60" customWidth="1"/>
    <col min="27" max="27" width="4.140625" style="60" customWidth="1"/>
    <col min="28" max="28" width="15.00390625" style="60" customWidth="1"/>
    <col min="29" max="29" width="3.8515625" style="60" customWidth="1"/>
    <col min="30" max="16384" width="9.140625" style="60" customWidth="1"/>
  </cols>
  <sheetData>
    <row r="2" spans="4:27" s="33" customFormat="1" ht="12.75">
      <c r="D2" s="32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Z2" s="28"/>
      <c r="AA2" s="28"/>
    </row>
    <row r="3" spans="4:27" s="33" customFormat="1" ht="12.75" customHeight="1">
      <c r="D3" s="34"/>
      <c r="E3" s="324"/>
      <c r="F3" s="324"/>
      <c r="G3" s="325"/>
      <c r="H3" s="28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Z3" s="28"/>
      <c r="AA3" s="28"/>
    </row>
    <row r="4" spans="4:27" s="33" customFormat="1" ht="12.75" customHeight="1">
      <c r="D4" s="34"/>
      <c r="E4" s="325"/>
      <c r="F4" s="325"/>
      <c r="G4" s="32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Z4" s="28"/>
      <c r="AA4" s="28"/>
    </row>
    <row r="5" spans="4:27" s="33" customFormat="1" ht="12.75" customHeight="1">
      <c r="D5" s="34"/>
      <c r="E5" s="325"/>
      <c r="F5" s="325"/>
      <c r="G5" s="32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26"/>
      <c r="Z5" s="28"/>
      <c r="AA5" s="28"/>
    </row>
    <row r="6" spans="5:27" s="33" customFormat="1" ht="12.75" customHeight="1">
      <c r="E6" s="28"/>
      <c r="F6" s="28"/>
      <c r="G6" s="28"/>
      <c r="H6" s="28"/>
      <c r="I6" s="28"/>
      <c r="J6" s="28"/>
      <c r="K6" s="28"/>
      <c r="L6" s="28"/>
      <c r="M6" s="28"/>
      <c r="N6" s="35"/>
      <c r="O6" s="35"/>
      <c r="P6" s="35"/>
      <c r="Q6" s="35"/>
      <c r="R6" s="28"/>
      <c r="S6" s="28"/>
      <c r="T6" s="28"/>
      <c r="U6" s="28"/>
      <c r="V6" s="28"/>
      <c r="W6" s="326"/>
      <c r="Z6" s="28"/>
      <c r="AA6" s="28"/>
    </row>
    <row r="7" spans="5:27" s="33" customFormat="1" ht="20.25" customHeight="1"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326"/>
      <c r="Z7" s="28"/>
      <c r="AA7" s="28"/>
    </row>
    <row r="8" spans="3:27" ht="10.5" customHeight="1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Z8" s="71"/>
      <c r="AA8" s="71"/>
    </row>
    <row r="9" spans="3:26" ht="19.5">
      <c r="C9" s="346" t="str">
        <f>+'Página 1'!C10</f>
        <v>Fundo de Desenvolvimento Empresarial do Concelho de Cabeceiras de Basto</v>
      </c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</row>
    <row r="10" spans="5:26" ht="10.5" customHeight="1"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3:26" ht="22.5" customHeight="1">
      <c r="C11" s="347" t="s">
        <v>141</v>
      </c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</row>
    <row r="12" spans="7:26" ht="10.5" customHeight="1"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3:26" ht="16.5">
      <c r="C13" s="63" t="s">
        <v>142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3:26" ht="9.75" customHeight="1">
      <c r="C14" s="64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7"/>
    </row>
    <row r="15" spans="3:26" ht="22.5" customHeight="1">
      <c r="C15" s="68"/>
      <c r="D15" s="131" t="s">
        <v>140</v>
      </c>
      <c r="G15" s="59"/>
      <c r="H15" s="59"/>
      <c r="I15" s="69"/>
      <c r="J15" s="69"/>
      <c r="K15" s="69"/>
      <c r="L15" s="69"/>
      <c r="M15" s="6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70"/>
    </row>
    <row r="16" spans="3:26" ht="22.5" customHeight="1">
      <c r="C16" s="68"/>
      <c r="D16" s="59" t="s">
        <v>143</v>
      </c>
      <c r="G16" s="59"/>
      <c r="H16" s="59"/>
      <c r="I16" s="69"/>
      <c r="J16" s="69"/>
      <c r="K16" s="69"/>
      <c r="L16" s="69"/>
      <c r="M16" s="339"/>
      <c r="N16" s="339"/>
      <c r="O16" s="339"/>
      <c r="P16" s="339"/>
      <c r="Q16" s="339"/>
      <c r="R16" s="339"/>
      <c r="T16" s="229"/>
      <c r="U16" s="72" t="s">
        <v>146</v>
      </c>
      <c r="V16" s="348"/>
      <c r="W16" s="348"/>
      <c r="X16" s="348"/>
      <c r="Y16" s="348"/>
      <c r="Z16" s="74"/>
    </row>
    <row r="17" spans="3:26" ht="22.5" customHeight="1">
      <c r="C17" s="68"/>
      <c r="D17" s="59" t="s">
        <v>281</v>
      </c>
      <c r="E17" s="58"/>
      <c r="F17" s="58"/>
      <c r="G17" s="58"/>
      <c r="H17" s="58"/>
      <c r="I17" s="341"/>
      <c r="J17" s="341"/>
      <c r="K17" s="341"/>
      <c r="L17" s="341"/>
      <c r="M17" s="341"/>
      <c r="N17" s="341"/>
      <c r="O17" s="341"/>
      <c r="P17" s="341"/>
      <c r="R17" s="59" t="s">
        <v>144</v>
      </c>
      <c r="S17" s="58"/>
      <c r="T17" s="58"/>
      <c r="U17" s="341"/>
      <c r="V17" s="341"/>
      <c r="W17" s="341"/>
      <c r="X17" s="341"/>
      <c r="Y17" s="341"/>
      <c r="Z17" s="70"/>
    </row>
    <row r="18" spans="3:26" ht="10.5" customHeight="1">
      <c r="C18" s="68"/>
      <c r="D18" s="5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59"/>
      <c r="P18" s="59"/>
      <c r="Q18" s="81"/>
      <c r="R18" s="81"/>
      <c r="S18" s="81"/>
      <c r="T18" s="81"/>
      <c r="U18" s="81"/>
      <c r="V18" s="81"/>
      <c r="W18" s="81"/>
      <c r="X18" s="81"/>
      <c r="Y18" s="79"/>
      <c r="Z18" s="70"/>
    </row>
    <row r="19" spans="3:26" ht="22.5" customHeight="1">
      <c r="C19" s="68"/>
      <c r="D19" s="131" t="s">
        <v>199</v>
      </c>
      <c r="G19" s="59"/>
      <c r="H19" s="78"/>
      <c r="I19" s="78"/>
      <c r="J19" s="78"/>
      <c r="K19" s="78"/>
      <c r="L19" s="78"/>
      <c r="M19" s="78"/>
      <c r="N19" s="59"/>
      <c r="O19" s="59"/>
      <c r="P19" s="59"/>
      <c r="Q19" s="59"/>
      <c r="R19" s="79"/>
      <c r="S19" s="79"/>
      <c r="T19" s="79"/>
      <c r="Z19" s="70"/>
    </row>
    <row r="20" spans="3:26" ht="22.5" customHeight="1">
      <c r="C20" s="68"/>
      <c r="D20" s="59" t="s">
        <v>191</v>
      </c>
      <c r="G20" s="59"/>
      <c r="H20" s="59"/>
      <c r="I20" s="69"/>
      <c r="J20" s="69"/>
      <c r="K20" s="69"/>
      <c r="L20" s="69"/>
      <c r="M20" s="69"/>
      <c r="N20" s="69"/>
      <c r="O20" s="6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70"/>
    </row>
    <row r="21" spans="3:26" ht="22.5" customHeight="1">
      <c r="C21" s="68"/>
      <c r="D21" s="59" t="s">
        <v>143</v>
      </c>
      <c r="G21" s="59"/>
      <c r="H21" s="59"/>
      <c r="I21" s="69"/>
      <c r="J21" s="69"/>
      <c r="K21" s="69"/>
      <c r="L21" s="69"/>
      <c r="M21" s="339"/>
      <c r="N21" s="339"/>
      <c r="O21" s="339"/>
      <c r="P21" s="339"/>
      <c r="Q21" s="339"/>
      <c r="R21" s="339"/>
      <c r="S21" s="339"/>
      <c r="T21" s="339"/>
      <c r="U21" s="69"/>
      <c r="V21" s="69"/>
      <c r="W21" s="69"/>
      <c r="X21" s="69"/>
      <c r="Y21" s="69"/>
      <c r="Z21" s="70"/>
    </row>
    <row r="22" spans="3:26" ht="22.5" customHeight="1">
      <c r="C22" s="68"/>
      <c r="D22" s="80" t="s">
        <v>146</v>
      </c>
      <c r="G22" s="59"/>
      <c r="H22" s="59"/>
      <c r="I22" s="339"/>
      <c r="J22" s="339"/>
      <c r="K22" s="339"/>
      <c r="L22" s="339"/>
      <c r="M22" s="339"/>
      <c r="N22" s="339"/>
      <c r="O22" s="339"/>
      <c r="P22" s="339"/>
      <c r="Q22" s="339"/>
      <c r="U22" s="72" t="s">
        <v>130</v>
      </c>
      <c r="V22" s="340"/>
      <c r="W22" s="340"/>
      <c r="X22" s="340"/>
      <c r="Y22" s="340"/>
      <c r="Z22" s="70"/>
    </row>
    <row r="23" spans="3:26" ht="22.5" customHeight="1">
      <c r="C23" s="68"/>
      <c r="D23" s="80" t="s">
        <v>147</v>
      </c>
      <c r="I23" s="339"/>
      <c r="J23" s="339"/>
      <c r="K23" s="339"/>
      <c r="L23" s="339"/>
      <c r="M23" s="339"/>
      <c r="N23" s="339"/>
      <c r="O23" s="339"/>
      <c r="P23" s="339"/>
      <c r="Q23" s="339"/>
      <c r="U23" s="72" t="s">
        <v>132</v>
      </c>
      <c r="V23" s="345"/>
      <c r="W23" s="345"/>
      <c r="X23" s="345"/>
      <c r="Y23" s="345"/>
      <c r="Z23" s="70"/>
    </row>
    <row r="24" spans="3:26" ht="10.5" customHeight="1">
      <c r="C24" s="68"/>
      <c r="D24" s="71"/>
      <c r="Z24" s="70"/>
    </row>
    <row r="25" spans="3:26" ht="21" customHeight="1">
      <c r="C25" s="68"/>
      <c r="D25" s="59" t="s">
        <v>10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9"/>
      <c r="Q25" s="69"/>
      <c r="R25" s="339"/>
      <c r="S25" s="339"/>
      <c r="T25" s="339"/>
      <c r="U25" s="339"/>
      <c r="V25" s="339"/>
      <c r="W25" s="339"/>
      <c r="X25" s="339"/>
      <c r="Y25" s="339"/>
      <c r="Z25" s="70"/>
    </row>
    <row r="26" spans="3:26" ht="15.75">
      <c r="C26" s="68"/>
      <c r="D26" s="7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70"/>
    </row>
    <row r="27" spans="3:26" ht="15.75">
      <c r="C27" s="68"/>
      <c r="D27" s="131" t="s">
        <v>197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70"/>
    </row>
    <row r="28" spans="3:26" ht="4.5" customHeight="1">
      <c r="C28" s="68"/>
      <c r="D28" s="7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70"/>
    </row>
    <row r="29" spans="3:26" ht="22.5" customHeight="1">
      <c r="C29" s="68"/>
      <c r="D29" s="59" t="s">
        <v>139</v>
      </c>
      <c r="G29" s="59"/>
      <c r="H29" s="69"/>
      <c r="I29" s="69"/>
      <c r="J29" s="69"/>
      <c r="K29" s="69"/>
      <c r="L29" s="6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69"/>
      <c r="Z29" s="70"/>
    </row>
    <row r="30" spans="3:26" ht="22.5" customHeight="1">
      <c r="C30" s="68"/>
      <c r="D30" s="59" t="s">
        <v>136</v>
      </c>
      <c r="E30" s="59"/>
      <c r="F30" s="59"/>
      <c r="O30" s="72" t="s">
        <v>138</v>
      </c>
      <c r="P30" s="341"/>
      <c r="Q30" s="341"/>
      <c r="R30" s="341"/>
      <c r="S30" s="59"/>
      <c r="U30" s="72" t="s">
        <v>137</v>
      </c>
      <c r="V30" s="343"/>
      <c r="W30" s="343"/>
      <c r="X30" s="343"/>
      <c r="Y30" s="59"/>
      <c r="Z30" s="70"/>
    </row>
    <row r="31" spans="3:26" ht="12" customHeight="1">
      <c r="C31" s="68"/>
      <c r="D31" s="59"/>
      <c r="E31" s="59"/>
      <c r="F31" s="59"/>
      <c r="O31" s="72"/>
      <c r="P31" s="80"/>
      <c r="Q31" s="80"/>
      <c r="R31" s="80"/>
      <c r="S31" s="59"/>
      <c r="U31" s="72"/>
      <c r="V31" s="80"/>
      <c r="W31" s="80"/>
      <c r="X31" s="80"/>
      <c r="Y31" s="59"/>
      <c r="Z31" s="70"/>
    </row>
    <row r="32" spans="3:26" ht="22.5" customHeight="1">
      <c r="C32" s="68"/>
      <c r="D32" s="131" t="s">
        <v>198</v>
      </c>
      <c r="E32" s="59"/>
      <c r="F32" s="59"/>
      <c r="O32" s="72"/>
      <c r="P32" s="80"/>
      <c r="Q32" s="80"/>
      <c r="R32" s="80"/>
      <c r="S32" s="59"/>
      <c r="U32" s="72"/>
      <c r="V32" s="80"/>
      <c r="W32" s="80"/>
      <c r="X32" s="80"/>
      <c r="Y32" s="128" t="s">
        <v>192</v>
      </c>
      <c r="Z32" s="70"/>
    </row>
    <row r="33" spans="3:26" ht="22.5" customHeight="1">
      <c r="C33" s="6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72"/>
      <c r="P33" s="80"/>
      <c r="Q33" s="80"/>
      <c r="R33" s="80"/>
      <c r="S33" s="59"/>
      <c r="U33" s="72"/>
      <c r="V33" s="80"/>
      <c r="W33" s="80"/>
      <c r="X33" s="80"/>
      <c r="Y33" s="59"/>
      <c r="Z33" s="70"/>
    </row>
    <row r="34" spans="3:26" ht="50.25" customHeight="1">
      <c r="C34" s="68"/>
      <c r="D34" s="59"/>
      <c r="E34" s="59"/>
      <c r="F34" s="59"/>
      <c r="O34" s="72"/>
      <c r="P34" s="80"/>
      <c r="Q34" s="80"/>
      <c r="R34" s="80"/>
      <c r="S34" s="59"/>
      <c r="U34" s="72"/>
      <c r="V34" s="80"/>
      <c r="W34" s="80"/>
      <c r="X34" s="80"/>
      <c r="Y34" s="59"/>
      <c r="Z34" s="70"/>
    </row>
    <row r="35" spans="3:26" ht="22.5" customHeight="1">
      <c r="C35" s="68"/>
      <c r="D35" s="59"/>
      <c r="E35" s="59"/>
      <c r="F35" s="59"/>
      <c r="O35" s="72"/>
      <c r="P35" s="80"/>
      <c r="Q35" s="80"/>
      <c r="R35" s="80"/>
      <c r="S35" s="59"/>
      <c r="U35" s="72"/>
      <c r="V35" s="80"/>
      <c r="W35" s="80"/>
      <c r="X35" s="80"/>
      <c r="Y35" s="59"/>
      <c r="Z35" s="70"/>
    </row>
    <row r="36" spans="3:26" ht="22.5" customHeight="1">
      <c r="C36" s="68"/>
      <c r="D36" s="59"/>
      <c r="E36" s="59"/>
      <c r="F36" s="59"/>
      <c r="O36" s="72"/>
      <c r="P36" s="80"/>
      <c r="Q36" s="80"/>
      <c r="R36" s="80"/>
      <c r="S36" s="59"/>
      <c r="U36" s="72"/>
      <c r="V36" s="80"/>
      <c r="W36" s="80"/>
      <c r="X36" s="80"/>
      <c r="Y36" s="59"/>
      <c r="Z36" s="70"/>
    </row>
    <row r="37" spans="3:26" ht="11.25" customHeight="1">
      <c r="C37" s="68"/>
      <c r="D37" s="71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70"/>
    </row>
    <row r="38" spans="3:26" ht="22.5" customHeight="1">
      <c r="C38" s="68"/>
      <c r="D38" s="131" t="s">
        <v>196</v>
      </c>
      <c r="G38" s="59"/>
      <c r="H38" s="59"/>
      <c r="I38" s="59"/>
      <c r="J38" s="59"/>
      <c r="K38" s="59"/>
      <c r="L38" s="59"/>
      <c r="M38" s="59"/>
      <c r="O38" s="342"/>
      <c r="P38" s="342"/>
      <c r="Q38" s="342"/>
      <c r="R38" s="59" t="s">
        <v>135</v>
      </c>
      <c r="S38" s="59"/>
      <c r="U38" s="72" t="s">
        <v>145</v>
      </c>
      <c r="V38" s="340"/>
      <c r="W38" s="340"/>
      <c r="X38" s="340"/>
      <c r="Y38" s="59"/>
      <c r="Z38" s="70"/>
    </row>
    <row r="39" spans="3:26" ht="5.25" customHeight="1">
      <c r="C39" s="68"/>
      <c r="D39" s="71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70"/>
    </row>
    <row r="40" spans="3:26" ht="15.75">
      <c r="C40" s="68"/>
      <c r="D40" s="131" t="s">
        <v>195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S40" s="59"/>
      <c r="T40" s="59"/>
      <c r="V40" s="59"/>
      <c r="W40" s="59"/>
      <c r="X40" s="59"/>
      <c r="Y40" s="59"/>
      <c r="Z40" s="70"/>
    </row>
    <row r="41" spans="3:26" ht="21" customHeight="1">
      <c r="C41" s="68"/>
      <c r="E41" s="71"/>
      <c r="F41" s="71"/>
      <c r="G41" s="59" t="s">
        <v>7</v>
      </c>
      <c r="H41" s="59"/>
      <c r="I41" s="59"/>
      <c r="J41" s="59"/>
      <c r="K41" s="59"/>
      <c r="L41" s="59"/>
      <c r="M41" s="59"/>
      <c r="N41" s="59"/>
      <c r="O41" s="59"/>
      <c r="P41" s="59"/>
      <c r="T41" s="59" t="s">
        <v>260</v>
      </c>
      <c r="V41" s="59"/>
      <c r="W41" s="59"/>
      <c r="X41" s="59"/>
      <c r="Y41" s="59"/>
      <c r="Z41" s="70"/>
    </row>
    <row r="42" spans="3:26" ht="21" customHeight="1">
      <c r="C42" s="68"/>
      <c r="E42" s="71"/>
      <c r="F42" s="71"/>
      <c r="G42" s="59" t="s">
        <v>9</v>
      </c>
      <c r="H42" s="59"/>
      <c r="I42" s="59"/>
      <c r="J42" s="59"/>
      <c r="K42" s="59"/>
      <c r="L42" s="59"/>
      <c r="M42" s="59"/>
      <c r="N42" s="59"/>
      <c r="O42" s="59"/>
      <c r="P42" s="59"/>
      <c r="T42" s="59" t="s">
        <v>261</v>
      </c>
      <c r="V42" s="59"/>
      <c r="W42" s="59"/>
      <c r="X42" s="59"/>
      <c r="Y42" s="59"/>
      <c r="Z42" s="70"/>
    </row>
    <row r="43" spans="3:26" ht="21" customHeight="1">
      <c r="C43" s="68"/>
      <c r="E43" s="71"/>
      <c r="F43" s="71"/>
      <c r="G43" s="59" t="s">
        <v>8</v>
      </c>
      <c r="H43" s="59"/>
      <c r="I43" s="59"/>
      <c r="J43" s="59"/>
      <c r="K43" s="59"/>
      <c r="L43" s="59"/>
      <c r="M43" s="59"/>
      <c r="N43" s="59"/>
      <c r="O43" s="59"/>
      <c r="P43" s="59"/>
      <c r="T43" s="59" t="s">
        <v>259</v>
      </c>
      <c r="V43" s="59"/>
      <c r="W43" s="59"/>
      <c r="X43" s="59"/>
      <c r="Y43" s="59"/>
      <c r="Z43" s="70"/>
    </row>
    <row r="44" spans="3:26" ht="21" customHeight="1">
      <c r="C44" s="68"/>
      <c r="E44" s="71"/>
      <c r="F44" s="71"/>
      <c r="G44" s="59" t="s">
        <v>134</v>
      </c>
      <c r="I44" s="59"/>
      <c r="J44" s="59"/>
      <c r="K44" s="59"/>
      <c r="L44" s="59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59"/>
      <c r="Y44" s="59"/>
      <c r="Z44" s="70"/>
    </row>
    <row r="45" spans="3:26" ht="8.25" customHeight="1">
      <c r="C45" s="68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70"/>
    </row>
    <row r="46" spans="3:26" ht="21" customHeight="1">
      <c r="C46" s="68"/>
      <c r="D46" s="131" t="s">
        <v>194</v>
      </c>
      <c r="E46" s="59"/>
      <c r="F46" s="59"/>
      <c r="G46" s="59"/>
      <c r="H46" s="59"/>
      <c r="N46" s="344"/>
      <c r="O46" s="344"/>
      <c r="P46" s="344"/>
      <c r="Q46" s="344"/>
      <c r="R46" s="59"/>
      <c r="S46" s="59"/>
      <c r="T46" s="59"/>
      <c r="U46" s="59"/>
      <c r="V46" s="59"/>
      <c r="W46" s="59"/>
      <c r="X46" s="59"/>
      <c r="Y46" s="59"/>
      <c r="Z46" s="70"/>
    </row>
    <row r="47" spans="3:26" ht="21" customHeight="1">
      <c r="C47" s="68"/>
      <c r="D47" s="131" t="s">
        <v>193</v>
      </c>
      <c r="E47" s="59"/>
      <c r="F47" s="59"/>
      <c r="G47" s="59"/>
      <c r="H47" s="59"/>
      <c r="I47" s="59"/>
      <c r="J47" s="59"/>
      <c r="K47" s="59"/>
      <c r="L47" s="59"/>
      <c r="M47" s="59"/>
      <c r="N47" s="281"/>
      <c r="O47" s="344"/>
      <c r="P47" s="344"/>
      <c r="Q47" s="344"/>
      <c r="R47" s="344"/>
      <c r="S47" s="59"/>
      <c r="T47" s="59"/>
      <c r="U47" s="59"/>
      <c r="V47" s="59"/>
      <c r="W47" s="59"/>
      <c r="X47" s="59"/>
      <c r="Y47" s="59"/>
      <c r="Z47" s="70"/>
    </row>
    <row r="48" spans="3:26" ht="8.25" customHeight="1">
      <c r="C48" s="68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70"/>
    </row>
    <row r="49" spans="3:26" ht="21" customHeight="1">
      <c r="C49" s="68"/>
      <c r="D49" s="131"/>
      <c r="E49" s="71"/>
      <c r="F49" s="71"/>
      <c r="G49" s="131" t="s">
        <v>271</v>
      </c>
      <c r="H49" s="59"/>
      <c r="I49" s="59"/>
      <c r="J49" s="59"/>
      <c r="K49" s="59"/>
      <c r="L49" s="59"/>
      <c r="M49" s="129" t="s">
        <v>272</v>
      </c>
      <c r="N49" s="287"/>
      <c r="Q49" s="127" t="s">
        <v>273</v>
      </c>
      <c r="R49" s="287"/>
      <c r="S49" s="280"/>
      <c r="Z49" s="70"/>
    </row>
    <row r="50" spans="3:26" ht="8.25" customHeight="1">
      <c r="C50" s="68"/>
      <c r="D50" s="71"/>
      <c r="Y50" s="73"/>
      <c r="Z50" s="70"/>
    </row>
    <row r="51" spans="3:26" ht="21" customHeight="1">
      <c r="C51" s="68"/>
      <c r="D51" s="59"/>
      <c r="E51" s="71"/>
      <c r="F51" s="71"/>
      <c r="G51" s="71"/>
      <c r="H51" s="71"/>
      <c r="I51" s="80"/>
      <c r="J51" s="80"/>
      <c r="K51" s="80"/>
      <c r="L51" s="80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4"/>
    </row>
    <row r="52" spans="3:26" ht="5.25" customHeight="1"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7"/>
    </row>
    <row r="53" spans="5:26" ht="12.75"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4:23" s="33" customFormat="1" ht="15.75">
      <c r="D54" s="80" t="str">
        <f>+"Promotores : "&amp;'Página 1'!$C$39</f>
        <v>Promotores : 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5:23" s="33" customFormat="1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5:23" s="33" customFormat="1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5:23" s="33" customFormat="1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ht="12.75"/>
    <row r="59" ht="12.75"/>
    <row r="60" ht="12.75"/>
    <row r="61" ht="12.75"/>
    <row r="62" ht="12.75">
      <c r="R62" s="28"/>
    </row>
    <row r="63" spans="13:30" ht="12.75">
      <c r="M63" s="33"/>
      <c r="N63" s="33"/>
      <c r="O63" s="33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33"/>
      <c r="AD63" s="33"/>
    </row>
    <row r="64" spans="13:30" ht="12.75">
      <c r="M64" s="33"/>
      <c r="N64" s="33"/>
      <c r="O64" s="33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33"/>
      <c r="AD64" s="33"/>
    </row>
    <row r="65" spans="13:30" ht="12.75">
      <c r="M65" s="33"/>
      <c r="N65" s="33"/>
      <c r="O65" s="33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33"/>
      <c r="AD65" s="33"/>
    </row>
    <row r="66" spans="13:30" ht="12.75">
      <c r="M66" s="33"/>
      <c r="N66" s="33"/>
      <c r="O66" s="33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33"/>
      <c r="AD66" s="33"/>
    </row>
    <row r="67" spans="13:30" ht="12.75">
      <c r="M67" s="33"/>
      <c r="N67" s="33"/>
      <c r="O67" s="33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33"/>
      <c r="AD67" s="33"/>
    </row>
    <row r="68" spans="13:30" ht="12.75">
      <c r="M68" s="33"/>
      <c r="N68" s="33"/>
      <c r="O68" s="33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33"/>
      <c r="AD68" s="33"/>
    </row>
  </sheetData>
  <sheetProtection password="CC67" sheet="1" formatCells="0" formatColumns="0" formatRows="0" insertColumns="0" insertRows="0" insertHyperlinks="0" deleteColumns="0" deleteRows="0" sort="0" autoFilter="0" pivotTables="0"/>
  <mergeCells count="24">
    <mergeCell ref="E3:G5"/>
    <mergeCell ref="C9:Z9"/>
    <mergeCell ref="C11:Z11"/>
    <mergeCell ref="V16:Y16"/>
    <mergeCell ref="N15:Y15"/>
    <mergeCell ref="M16:R16"/>
    <mergeCell ref="P20:Y20"/>
    <mergeCell ref="I17:P17"/>
    <mergeCell ref="U17:Y17"/>
    <mergeCell ref="W5:W7"/>
    <mergeCell ref="O47:R47"/>
    <mergeCell ref="N46:Q46"/>
    <mergeCell ref="M44:W44"/>
    <mergeCell ref="M21:T21"/>
    <mergeCell ref="V23:Y23"/>
    <mergeCell ref="V38:X38"/>
    <mergeCell ref="R25:Y25"/>
    <mergeCell ref="V22:Y22"/>
    <mergeCell ref="P30:R30"/>
    <mergeCell ref="O38:Q38"/>
    <mergeCell ref="V30:X30"/>
    <mergeCell ref="M29:X29"/>
    <mergeCell ref="I22:Q22"/>
    <mergeCell ref="I23:Q23"/>
  </mergeCells>
  <printOptions horizontalCentered="1" verticalCentered="1"/>
  <pageMargins left="0.7874015748031497" right="0.5905511811023623" top="0.33" bottom="0.24" header="0" footer="0"/>
  <pageSetup fitToHeight="1" fitToWidth="1" horizontalDpi="600" verticalDpi="600" orientation="portrait" paperSize="9" scale="70" r:id="rId3"/>
  <headerFooter alignWithMargins="0">
    <oddFooter>&amp;R&amp;8&amp;A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GridLines="0" showRowColHeaders="0" showZeros="0" showOutlineSymbols="0" zoomScale="115" zoomScaleNormal="115" zoomScaleSheetLayoutView="100" zoomScalePageLayoutView="0" workbookViewId="0" topLeftCell="A1">
      <selection activeCell="L62" sqref="L62"/>
    </sheetView>
  </sheetViews>
  <sheetFormatPr defaultColWidth="9.140625" defaultRowHeight="12.75"/>
  <cols>
    <col min="1" max="1" width="2.28125" style="2" customWidth="1"/>
    <col min="2" max="3" width="3.140625" style="2" customWidth="1"/>
    <col min="4" max="4" width="12.421875" style="2" customWidth="1"/>
    <col min="5" max="5" width="1.28515625" style="2" customWidth="1"/>
    <col min="6" max="6" width="1.7109375" style="2" customWidth="1"/>
    <col min="7" max="7" width="7.00390625" style="2" customWidth="1"/>
    <col min="8" max="8" width="2.8515625" style="2" customWidth="1"/>
    <col min="9" max="9" width="5.8515625" style="2" customWidth="1"/>
    <col min="10" max="10" width="4.00390625" style="2" customWidth="1"/>
    <col min="11" max="11" width="7.421875" style="2" customWidth="1"/>
    <col min="12" max="12" width="5.28125" style="2" customWidth="1"/>
    <col min="13" max="13" width="14.57421875" style="2" customWidth="1"/>
    <col min="14" max="14" width="6.28125" style="2" customWidth="1"/>
    <col min="15" max="15" width="6.421875" style="2" customWidth="1"/>
    <col min="16" max="16" width="7.7109375" style="2" customWidth="1"/>
    <col min="17" max="17" width="4.57421875" style="2" customWidth="1"/>
    <col min="18" max="18" width="6.57421875" style="2" customWidth="1"/>
    <col min="19" max="19" width="4.57421875" style="2" customWidth="1"/>
    <col min="20" max="20" width="2.57421875" style="2" customWidth="1"/>
    <col min="21" max="16384" width="9.140625" style="2" customWidth="1"/>
  </cols>
  <sheetData>
    <row r="1" spans="2:22" ht="12.75">
      <c r="B1" s="7"/>
      <c r="C1" s="33"/>
      <c r="D1" s="32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3"/>
      <c r="U1" s="33"/>
      <c r="V1" s="28"/>
    </row>
    <row r="2" spans="2:28" ht="12.75" customHeight="1">
      <c r="B2" s="7"/>
      <c r="C2" s="33"/>
      <c r="D2" s="34"/>
      <c r="E2" s="324"/>
      <c r="F2" s="325"/>
      <c r="G2" s="28"/>
      <c r="H2" s="3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3"/>
      <c r="U2" s="33"/>
      <c r="V2" s="28"/>
      <c r="W2" s="1"/>
      <c r="X2" s="1"/>
      <c r="Y2" s="1"/>
      <c r="Z2" s="1"/>
      <c r="AA2" s="1"/>
      <c r="AB2" s="1"/>
    </row>
    <row r="3" spans="2:28" ht="12.75" customHeight="1">
      <c r="B3" s="126"/>
      <c r="C3" s="33"/>
      <c r="D3" s="34"/>
      <c r="E3" s="325"/>
      <c r="F3" s="32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3"/>
      <c r="U3" s="33"/>
      <c r="V3" s="28"/>
      <c r="W3" s="1"/>
      <c r="X3" s="1"/>
      <c r="Y3" s="1"/>
      <c r="Z3" s="1"/>
      <c r="AA3" s="1"/>
      <c r="AB3" s="1"/>
    </row>
    <row r="4" spans="2:28" ht="12.75" customHeight="1">
      <c r="B4" s="126"/>
      <c r="C4" s="33"/>
      <c r="D4" s="34"/>
      <c r="E4" s="325"/>
      <c r="F4" s="32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26"/>
      <c r="T4" s="33"/>
      <c r="U4" s="33"/>
      <c r="V4" s="28"/>
      <c r="W4" s="1"/>
      <c r="X4" s="1"/>
      <c r="Y4" s="1"/>
      <c r="Z4" s="1"/>
      <c r="AA4" s="1"/>
      <c r="AB4" s="1"/>
    </row>
    <row r="5" spans="2:28" ht="12.75" customHeight="1">
      <c r="B5" s="85"/>
      <c r="C5" s="33"/>
      <c r="D5" s="33"/>
      <c r="E5" s="28"/>
      <c r="F5" s="28"/>
      <c r="G5" s="28"/>
      <c r="H5" s="28"/>
      <c r="I5" s="28"/>
      <c r="J5" s="35"/>
      <c r="K5" s="35"/>
      <c r="L5" s="35"/>
      <c r="M5" s="35"/>
      <c r="N5" s="28"/>
      <c r="O5" s="28"/>
      <c r="P5" s="28"/>
      <c r="Q5" s="28"/>
      <c r="R5" s="28"/>
      <c r="S5" s="326"/>
      <c r="T5" s="33"/>
      <c r="U5" s="33"/>
      <c r="V5" s="28"/>
      <c r="W5" s="1"/>
      <c r="X5" s="1"/>
      <c r="Y5" s="1"/>
      <c r="Z5" s="1"/>
      <c r="AA5" s="1"/>
      <c r="AB5" s="1"/>
    </row>
    <row r="6" spans="2:22" ht="12.75" customHeight="1">
      <c r="B6" s="7"/>
      <c r="C6" s="33"/>
      <c r="D6" s="33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26"/>
      <c r="T6" s="33"/>
      <c r="U6" s="33"/>
      <c r="V6" s="28"/>
    </row>
    <row r="7" spans="2:22" ht="12.75" customHeight="1">
      <c r="B7" s="7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60"/>
      <c r="U7" s="60"/>
      <c r="V7" s="71"/>
    </row>
    <row r="8" spans="2:22" ht="12.75" customHeight="1">
      <c r="B8" s="7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60"/>
      <c r="U8" s="60"/>
      <c r="V8" s="71"/>
    </row>
    <row r="9" spans="2:22" ht="12.75" customHeight="1">
      <c r="B9" s="384" t="s">
        <v>283</v>
      </c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60"/>
      <c r="V9" s="71"/>
    </row>
    <row r="10" spans="2:22" ht="12.75" customHeight="1">
      <c r="B10" s="7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60"/>
      <c r="U10" s="60"/>
      <c r="V10" s="71"/>
    </row>
    <row r="11" spans="2:23" ht="21"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86"/>
      <c r="V11" s="4"/>
      <c r="W11" s="4"/>
    </row>
    <row r="12" spans="2:23" ht="8.2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</row>
    <row r="13" spans="2:23" ht="12.75" customHeigh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4"/>
      <c r="V13" s="4"/>
      <c r="W13" s="4"/>
    </row>
    <row r="14" spans="2:20" ht="16.5">
      <c r="B14" s="6"/>
      <c r="C14" s="17" t="s">
        <v>23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9"/>
    </row>
    <row r="15" spans="2:20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9"/>
    </row>
    <row r="16" spans="2:20" ht="15.75">
      <c r="B16" s="6"/>
      <c r="C16" s="7"/>
      <c r="D16" s="8" t="s">
        <v>11</v>
      </c>
      <c r="E16" s="7"/>
      <c r="F16" s="7"/>
      <c r="G16" s="7"/>
      <c r="H16" s="350"/>
      <c r="I16" s="350"/>
      <c r="J16" s="350"/>
      <c r="K16" s="350"/>
      <c r="L16" s="350"/>
      <c r="M16" s="350"/>
      <c r="N16" s="350"/>
      <c r="O16" s="8" t="s">
        <v>14</v>
      </c>
      <c r="P16" s="389"/>
      <c r="Q16" s="389"/>
      <c r="R16" s="389"/>
      <c r="S16" s="389"/>
      <c r="T16" s="9"/>
    </row>
    <row r="17" spans="2:20" ht="6.7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S17" s="7"/>
      <c r="T17" s="9"/>
    </row>
    <row r="18" spans="2:20" ht="18" customHeight="1">
      <c r="B18" s="6"/>
      <c r="C18" s="7"/>
      <c r="D18" s="8" t="s">
        <v>12</v>
      </c>
      <c r="E18" s="7"/>
      <c r="F18" s="7"/>
      <c r="G18" s="7"/>
      <c r="H18" s="7"/>
      <c r="I18" s="8" t="s">
        <v>150</v>
      </c>
      <c r="L18" s="7"/>
      <c r="M18" s="8" t="s">
        <v>152</v>
      </c>
      <c r="N18" s="7"/>
      <c r="O18" s="8"/>
      <c r="S18" s="7"/>
      <c r="T18" s="9"/>
    </row>
    <row r="19" spans="2:20" ht="18" customHeight="1">
      <c r="B19" s="6"/>
      <c r="C19" s="7"/>
      <c r="D19" s="8"/>
      <c r="E19" s="7"/>
      <c r="F19" s="7"/>
      <c r="G19" s="7"/>
      <c r="I19" s="8" t="s">
        <v>151</v>
      </c>
      <c r="M19" s="8" t="s">
        <v>153</v>
      </c>
      <c r="N19" s="350"/>
      <c r="O19" s="350"/>
      <c r="P19" s="350"/>
      <c r="Q19" s="350"/>
      <c r="R19" s="350"/>
      <c r="S19" s="350"/>
      <c r="T19" s="9"/>
    </row>
    <row r="20" spans="2:20" ht="6.7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P20" s="7"/>
      <c r="Q20" s="7"/>
      <c r="R20" s="7"/>
      <c r="S20" s="7"/>
      <c r="T20" s="9"/>
    </row>
    <row r="21" spans="2:20" ht="23.25" customHeight="1">
      <c r="B21" s="6"/>
      <c r="D21" s="8" t="s">
        <v>155</v>
      </c>
      <c r="H21" s="8"/>
      <c r="I21" s="390"/>
      <c r="J21" s="390"/>
      <c r="M21" s="7"/>
      <c r="O21" s="82" t="s">
        <v>154</v>
      </c>
      <c r="P21" s="390"/>
      <c r="Q21" s="390"/>
      <c r="R21" s="83"/>
      <c r="S21" s="83"/>
      <c r="T21" s="9"/>
    </row>
    <row r="22" spans="2:20" ht="23.25" customHeight="1">
      <c r="B22" s="6"/>
      <c r="C22" s="7"/>
      <c r="D22" s="8" t="s">
        <v>156</v>
      </c>
      <c r="E22" s="7"/>
      <c r="F22" s="7"/>
      <c r="G22" s="7"/>
      <c r="H22" s="7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9"/>
    </row>
    <row r="23" spans="2:20" ht="23.25" customHeight="1">
      <c r="B23" s="6"/>
      <c r="C23" s="7"/>
      <c r="D23" s="8" t="s">
        <v>157</v>
      </c>
      <c r="E23" s="7"/>
      <c r="F23" s="350"/>
      <c r="G23" s="350"/>
      <c r="H23" s="350"/>
      <c r="I23" s="350"/>
      <c r="J23" s="350"/>
      <c r="K23" s="350"/>
      <c r="L23" s="7"/>
      <c r="M23" s="82" t="s">
        <v>143</v>
      </c>
      <c r="N23" s="351"/>
      <c r="O23" s="351"/>
      <c r="P23" s="351"/>
      <c r="Q23" s="351"/>
      <c r="R23" s="351"/>
      <c r="S23" s="351"/>
      <c r="T23" s="9"/>
    </row>
    <row r="24" spans="2:20" ht="23.25" customHeight="1">
      <c r="B24" s="6"/>
      <c r="C24" s="7"/>
      <c r="D24" s="8" t="s">
        <v>233</v>
      </c>
      <c r="E24" s="136"/>
      <c r="F24" s="136"/>
      <c r="G24" s="136"/>
      <c r="H24" s="136"/>
      <c r="I24" s="244" t="s">
        <v>230</v>
      </c>
      <c r="J24" s="352"/>
      <c r="K24" s="352"/>
      <c r="L24" s="352"/>
      <c r="M24" s="244" t="s">
        <v>231</v>
      </c>
      <c r="N24" s="353"/>
      <c r="O24" s="353"/>
      <c r="P24" s="353"/>
      <c r="R24" s="244" t="s">
        <v>232</v>
      </c>
      <c r="S24" s="245"/>
      <c r="T24" s="9"/>
    </row>
    <row r="25" spans="2:20" ht="23.25" customHeight="1">
      <c r="B25" s="6"/>
      <c r="C25" s="7"/>
      <c r="D25" s="8" t="s">
        <v>158</v>
      </c>
      <c r="E25" s="7"/>
      <c r="F25" s="7"/>
      <c r="G25" s="7"/>
      <c r="H25" s="7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9"/>
    </row>
    <row r="26" spans="2:20" ht="12.7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</row>
    <row r="28" spans="2:23" ht="12.75" customHeight="1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4"/>
      <c r="V28" s="4"/>
      <c r="W28" s="4"/>
    </row>
    <row r="29" spans="2:20" ht="16.5">
      <c r="B29" s="6"/>
      <c r="C29" s="17" t="s">
        <v>23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9"/>
    </row>
    <row r="30" spans="2:20" ht="12.7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9"/>
    </row>
    <row r="31" spans="2:20" ht="15.75">
      <c r="B31" s="6"/>
      <c r="C31" s="7"/>
      <c r="D31" s="8" t="s">
        <v>11</v>
      </c>
      <c r="E31" s="7"/>
      <c r="F31" s="7"/>
      <c r="G31" s="7"/>
      <c r="H31" s="350"/>
      <c r="I31" s="350"/>
      <c r="J31" s="350"/>
      <c r="K31" s="350"/>
      <c r="L31" s="350"/>
      <c r="M31" s="350"/>
      <c r="N31" s="350"/>
      <c r="O31" s="8" t="s">
        <v>14</v>
      </c>
      <c r="P31" s="389"/>
      <c r="Q31" s="389"/>
      <c r="R31" s="389"/>
      <c r="S31" s="389"/>
      <c r="T31" s="9"/>
    </row>
    <row r="32" spans="2:20" ht="6.75" customHeigh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S32" s="7"/>
      <c r="T32" s="9"/>
    </row>
    <row r="33" spans="2:20" ht="18" customHeight="1">
      <c r="B33" s="6"/>
      <c r="C33" s="7"/>
      <c r="D33" s="8" t="s">
        <v>12</v>
      </c>
      <c r="E33" s="7"/>
      <c r="F33" s="7"/>
      <c r="G33" s="7"/>
      <c r="H33" s="7"/>
      <c r="I33" s="8" t="s">
        <v>150</v>
      </c>
      <c r="L33" s="7"/>
      <c r="M33" s="8" t="s">
        <v>152</v>
      </c>
      <c r="N33" s="7"/>
      <c r="O33" s="8"/>
      <c r="S33" s="7"/>
      <c r="T33" s="9"/>
    </row>
    <row r="34" spans="2:20" ht="18" customHeight="1">
      <c r="B34" s="6"/>
      <c r="C34" s="7"/>
      <c r="D34" s="8"/>
      <c r="E34" s="7"/>
      <c r="F34" s="7"/>
      <c r="G34" s="7"/>
      <c r="I34" s="8" t="s">
        <v>151</v>
      </c>
      <c r="M34" s="8" t="s">
        <v>153</v>
      </c>
      <c r="N34" s="350"/>
      <c r="O34" s="350"/>
      <c r="P34" s="350"/>
      <c r="Q34" s="350"/>
      <c r="R34" s="350"/>
      <c r="S34" s="350"/>
      <c r="T34" s="9"/>
    </row>
    <row r="35" spans="2:20" ht="6.75" customHeight="1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P35" s="7"/>
      <c r="Q35" s="7"/>
      <c r="R35" s="7"/>
      <c r="S35" s="7"/>
      <c r="T35" s="9"/>
    </row>
    <row r="36" spans="2:20" ht="23.25" customHeight="1">
      <c r="B36" s="6"/>
      <c r="D36" s="8" t="s">
        <v>155</v>
      </c>
      <c r="H36" s="8"/>
      <c r="I36" s="390"/>
      <c r="J36" s="390"/>
      <c r="M36" s="7"/>
      <c r="O36" s="82" t="s">
        <v>154</v>
      </c>
      <c r="P36" s="390"/>
      <c r="Q36" s="390"/>
      <c r="R36" s="83"/>
      <c r="S36" s="83"/>
      <c r="T36" s="9"/>
    </row>
    <row r="37" spans="2:20" ht="23.25" customHeight="1">
      <c r="B37" s="6"/>
      <c r="C37" s="7"/>
      <c r="D37" s="8" t="s">
        <v>156</v>
      </c>
      <c r="E37" s="7"/>
      <c r="F37" s="7"/>
      <c r="G37" s="7"/>
      <c r="H37" s="7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9"/>
    </row>
    <row r="38" spans="2:20" ht="23.25" customHeight="1">
      <c r="B38" s="6"/>
      <c r="C38" s="7"/>
      <c r="D38" s="8" t="s">
        <v>157</v>
      </c>
      <c r="E38" s="7"/>
      <c r="F38" s="350"/>
      <c r="G38" s="350"/>
      <c r="H38" s="350"/>
      <c r="I38" s="350"/>
      <c r="J38" s="350"/>
      <c r="K38" s="350"/>
      <c r="L38" s="7"/>
      <c r="M38" s="82" t="s">
        <v>143</v>
      </c>
      <c r="N38" s="351"/>
      <c r="O38" s="351"/>
      <c r="P38" s="351"/>
      <c r="Q38" s="351"/>
      <c r="R38" s="351"/>
      <c r="S38" s="351"/>
      <c r="T38" s="9"/>
    </row>
    <row r="39" spans="2:20" ht="23.25" customHeight="1">
      <c r="B39" s="6"/>
      <c r="C39" s="7"/>
      <c r="D39" s="8" t="s">
        <v>233</v>
      </c>
      <c r="E39" s="136"/>
      <c r="F39" s="136"/>
      <c r="G39" s="136"/>
      <c r="H39" s="136"/>
      <c r="I39" s="244" t="s">
        <v>230</v>
      </c>
      <c r="J39" s="352"/>
      <c r="K39" s="352"/>
      <c r="L39" s="352"/>
      <c r="M39" s="244" t="s">
        <v>231</v>
      </c>
      <c r="N39" s="353"/>
      <c r="O39" s="353"/>
      <c r="P39" s="353"/>
      <c r="R39" s="244" t="s">
        <v>232</v>
      </c>
      <c r="S39" s="245"/>
      <c r="T39" s="9"/>
    </row>
    <row r="40" spans="2:20" ht="23.25" customHeight="1">
      <c r="B40" s="6"/>
      <c r="C40" s="7"/>
      <c r="D40" s="8" t="s">
        <v>158</v>
      </c>
      <c r="E40" s="7"/>
      <c r="F40" s="7"/>
      <c r="G40" s="7"/>
      <c r="H40" s="7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9"/>
    </row>
    <row r="41" spans="2:20" ht="12.75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</row>
    <row r="42" ht="7.5" customHeight="1"/>
    <row r="43" ht="16.5">
      <c r="B43" s="5" t="s">
        <v>200</v>
      </c>
    </row>
    <row r="44" ht="3.75" customHeight="1"/>
    <row r="45" spans="2:20" s="84" customFormat="1" ht="24" customHeight="1">
      <c r="B45" s="357" t="s">
        <v>13</v>
      </c>
      <c r="C45" s="358"/>
      <c r="D45" s="358"/>
      <c r="E45" s="358"/>
      <c r="F45" s="358"/>
      <c r="G45" s="358"/>
      <c r="H45" s="358"/>
      <c r="I45" s="359"/>
      <c r="J45" s="374" t="s">
        <v>148</v>
      </c>
      <c r="K45" s="374"/>
      <c r="L45" s="368" t="s">
        <v>5</v>
      </c>
      <c r="M45" s="369"/>
      <c r="N45" s="369"/>
      <c r="O45" s="370"/>
      <c r="P45" s="368" t="s">
        <v>149</v>
      </c>
      <c r="Q45" s="369"/>
      <c r="R45" s="369"/>
      <c r="S45" s="369"/>
      <c r="T45" s="370"/>
    </row>
    <row r="46" spans="2:20" ht="27" customHeight="1">
      <c r="B46" s="378"/>
      <c r="C46" s="378"/>
      <c r="D46" s="378"/>
      <c r="E46" s="378"/>
      <c r="F46" s="378"/>
      <c r="G46" s="378"/>
      <c r="H46" s="378"/>
      <c r="I46" s="379"/>
      <c r="J46" s="349"/>
      <c r="K46" s="349"/>
      <c r="L46" s="365"/>
      <c r="M46" s="366"/>
      <c r="N46" s="366"/>
      <c r="O46" s="367"/>
      <c r="P46" s="371"/>
      <c r="Q46" s="372"/>
      <c r="R46" s="372"/>
      <c r="S46" s="372"/>
      <c r="T46" s="373"/>
    </row>
    <row r="47" spans="2:20" ht="27" customHeight="1">
      <c r="B47" s="380"/>
      <c r="C47" s="380"/>
      <c r="D47" s="380"/>
      <c r="E47" s="380"/>
      <c r="F47" s="380"/>
      <c r="G47" s="380"/>
      <c r="H47" s="380"/>
      <c r="I47" s="381"/>
      <c r="J47" s="360"/>
      <c r="K47" s="360"/>
      <c r="L47" s="354"/>
      <c r="M47" s="355"/>
      <c r="N47" s="355"/>
      <c r="O47" s="356"/>
      <c r="P47" s="354"/>
      <c r="Q47" s="355"/>
      <c r="R47" s="355"/>
      <c r="S47" s="355"/>
      <c r="T47" s="356"/>
    </row>
    <row r="48" spans="2:20" ht="27" customHeight="1">
      <c r="B48" s="380"/>
      <c r="C48" s="380"/>
      <c r="D48" s="380"/>
      <c r="E48" s="380"/>
      <c r="F48" s="380"/>
      <c r="G48" s="380"/>
      <c r="H48" s="380"/>
      <c r="I48" s="381"/>
      <c r="J48" s="360"/>
      <c r="K48" s="360"/>
      <c r="L48" s="354"/>
      <c r="M48" s="355"/>
      <c r="N48" s="355"/>
      <c r="O48" s="356"/>
      <c r="P48" s="354"/>
      <c r="Q48" s="355"/>
      <c r="R48" s="355"/>
      <c r="S48" s="355"/>
      <c r="T48" s="356"/>
    </row>
    <row r="49" spans="2:20" ht="27" customHeight="1">
      <c r="B49" s="380"/>
      <c r="C49" s="380"/>
      <c r="D49" s="380"/>
      <c r="E49" s="380"/>
      <c r="F49" s="380"/>
      <c r="G49" s="380"/>
      <c r="H49" s="380"/>
      <c r="I49" s="381"/>
      <c r="J49" s="360"/>
      <c r="K49" s="360"/>
      <c r="L49" s="354"/>
      <c r="M49" s="355"/>
      <c r="N49" s="355"/>
      <c r="O49" s="356"/>
      <c r="P49" s="354"/>
      <c r="Q49" s="355"/>
      <c r="R49" s="355"/>
      <c r="S49" s="355"/>
      <c r="T49" s="356"/>
    </row>
    <row r="50" spans="2:20" ht="27" customHeight="1">
      <c r="B50" s="380"/>
      <c r="C50" s="380"/>
      <c r="D50" s="380"/>
      <c r="E50" s="380"/>
      <c r="F50" s="380"/>
      <c r="G50" s="380"/>
      <c r="H50" s="380"/>
      <c r="I50" s="381"/>
      <c r="J50" s="360"/>
      <c r="K50" s="360"/>
      <c r="L50" s="354"/>
      <c r="M50" s="355"/>
      <c r="N50" s="355"/>
      <c r="O50" s="356"/>
      <c r="P50" s="354"/>
      <c r="Q50" s="355"/>
      <c r="R50" s="355"/>
      <c r="S50" s="355"/>
      <c r="T50" s="356"/>
    </row>
    <row r="51" spans="2:20" ht="27" customHeight="1">
      <c r="B51" s="382"/>
      <c r="C51" s="382"/>
      <c r="D51" s="382"/>
      <c r="E51" s="382"/>
      <c r="F51" s="382"/>
      <c r="G51" s="382"/>
      <c r="H51" s="382"/>
      <c r="I51" s="383"/>
      <c r="J51" s="364"/>
      <c r="K51" s="364"/>
      <c r="L51" s="361"/>
      <c r="M51" s="362"/>
      <c r="N51" s="362"/>
      <c r="O51" s="363"/>
      <c r="P51" s="361"/>
      <c r="Q51" s="362"/>
      <c r="R51" s="362"/>
      <c r="S51" s="362"/>
      <c r="T51" s="363"/>
    </row>
    <row r="52" spans="2:20" ht="18.75" customHeight="1">
      <c r="B52" s="375" t="s">
        <v>159</v>
      </c>
      <c r="C52" s="376"/>
      <c r="D52" s="376"/>
      <c r="E52" s="376"/>
      <c r="F52" s="376"/>
      <c r="G52" s="376"/>
      <c r="H52" s="376"/>
      <c r="I52" s="377"/>
      <c r="J52" s="385">
        <f>+SUM(J46:K51)</f>
        <v>0</v>
      </c>
      <c r="K52" s="385"/>
      <c r="L52" s="387">
        <f>+IF(J52&gt;100%," &lt; Corrigir os valores","")</f>
      </c>
      <c r="M52" s="388"/>
      <c r="N52" s="388"/>
      <c r="O52" s="386"/>
      <c r="P52" s="386"/>
      <c r="Q52" s="386"/>
      <c r="R52" s="386"/>
      <c r="S52" s="386"/>
      <c r="T52" s="386"/>
    </row>
    <row r="53" spans="2:20" ht="6" customHeight="1">
      <c r="B53" s="132"/>
      <c r="C53" s="132"/>
      <c r="D53" s="132"/>
      <c r="E53" s="132"/>
      <c r="F53" s="132"/>
      <c r="G53" s="132"/>
      <c r="H53" s="132"/>
      <c r="I53" s="132"/>
      <c r="J53" s="133"/>
      <c r="K53" s="133"/>
      <c r="L53" s="134"/>
      <c r="M53" s="134"/>
      <c r="N53" s="134"/>
      <c r="O53" s="135"/>
      <c r="P53" s="135"/>
      <c r="Q53" s="135"/>
      <c r="R53" s="135"/>
      <c r="S53" s="135"/>
      <c r="T53" s="135"/>
    </row>
    <row r="54" spans="2:20" ht="25.5" customHeight="1">
      <c r="B54" s="80" t="str">
        <f>+"Promotores : "&amp;'Página 1'!$C$39</f>
        <v>Promotores : </v>
      </c>
      <c r="C54" s="71"/>
      <c r="E54" s="71"/>
      <c r="F54" s="125"/>
      <c r="G54" s="132"/>
      <c r="H54" s="132"/>
      <c r="I54" s="132"/>
      <c r="J54" s="133"/>
      <c r="K54" s="133"/>
      <c r="L54" s="134"/>
      <c r="M54" s="134"/>
      <c r="N54" s="134"/>
      <c r="O54" s="135"/>
      <c r="P54" s="135"/>
      <c r="Q54" s="135"/>
      <c r="R54" s="135"/>
      <c r="S54" s="135"/>
      <c r="T54" s="135"/>
    </row>
    <row r="55" spans="1:24" ht="5.25" customHeight="1">
      <c r="A55" s="33"/>
      <c r="B55" s="33"/>
      <c r="C55" s="3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33"/>
      <c r="W55" s="33"/>
      <c r="X55" s="33"/>
    </row>
    <row r="56" spans="1:24" ht="12.75">
      <c r="A56" s="33"/>
      <c r="B56" s="33"/>
      <c r="C56" s="33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33"/>
      <c r="W56" s="33"/>
      <c r="X56" s="33"/>
    </row>
    <row r="57" spans="1:24" ht="12.75">
      <c r="A57" s="33"/>
      <c r="B57" s="33"/>
      <c r="C57" s="33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33"/>
      <c r="W57" s="33"/>
      <c r="X57" s="33"/>
    </row>
    <row r="58" spans="1:24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</row>
    <row r="59" spans="1:24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</row>
    <row r="60" spans="1:24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  <row r="61" spans="1:24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</sheetData>
  <sheetProtection password="CC5F" sheet="1" formatCells="0" formatColumns="0" formatRows="0" insertColumns="0" insertRows="0" insertHyperlinks="0" deleteColumns="0" deleteRows="0" sort="0" autoFilter="0" pivotTables="0"/>
  <mergeCells count="58">
    <mergeCell ref="B11:T11"/>
    <mergeCell ref="P21:Q21"/>
    <mergeCell ref="P36:Q36"/>
    <mergeCell ref="I25:S25"/>
    <mergeCell ref="H16:N16"/>
    <mergeCell ref="J24:L24"/>
    <mergeCell ref="N24:P24"/>
    <mergeCell ref="P16:S16"/>
    <mergeCell ref="I21:J21"/>
    <mergeCell ref="N19:S19"/>
    <mergeCell ref="I40:S40"/>
    <mergeCell ref="I22:S22"/>
    <mergeCell ref="F23:K23"/>
    <mergeCell ref="N23:S23"/>
    <mergeCell ref="H31:N31"/>
    <mergeCell ref="P31:S31"/>
    <mergeCell ref="N34:S34"/>
    <mergeCell ref="I36:J36"/>
    <mergeCell ref="B51:I51"/>
    <mergeCell ref="B49:I49"/>
    <mergeCell ref="E2:F4"/>
    <mergeCell ref="S4:S6"/>
    <mergeCell ref="B9:T9"/>
    <mergeCell ref="J52:K52"/>
    <mergeCell ref="O52:T52"/>
    <mergeCell ref="L52:N52"/>
    <mergeCell ref="P50:T50"/>
    <mergeCell ref="P51:T51"/>
    <mergeCell ref="L45:O45"/>
    <mergeCell ref="L47:O47"/>
    <mergeCell ref="J49:K49"/>
    <mergeCell ref="P48:T48"/>
    <mergeCell ref="J47:K47"/>
    <mergeCell ref="B52:I52"/>
    <mergeCell ref="B46:I46"/>
    <mergeCell ref="B47:I47"/>
    <mergeCell ref="B50:I50"/>
    <mergeCell ref="B48:I48"/>
    <mergeCell ref="L51:O51"/>
    <mergeCell ref="J51:K51"/>
    <mergeCell ref="J50:K50"/>
    <mergeCell ref="I37:S37"/>
    <mergeCell ref="L46:O46"/>
    <mergeCell ref="L48:O48"/>
    <mergeCell ref="P45:T45"/>
    <mergeCell ref="P46:T46"/>
    <mergeCell ref="P47:T47"/>
    <mergeCell ref="J45:K45"/>
    <mergeCell ref="J46:K46"/>
    <mergeCell ref="F38:K38"/>
    <mergeCell ref="N38:S38"/>
    <mergeCell ref="J39:L39"/>
    <mergeCell ref="N39:P39"/>
    <mergeCell ref="L50:O50"/>
    <mergeCell ref="B45:I45"/>
    <mergeCell ref="J48:K48"/>
    <mergeCell ref="P49:T49"/>
    <mergeCell ref="L49:O49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2" r:id="rId3"/>
  <headerFooter alignWithMargins="0">
    <oddFooter>&amp;R&amp;8&amp;A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4"/>
  <sheetViews>
    <sheetView showGridLines="0" showRowColHeaders="0" showZeros="0" tabSelected="1" showOutlineSymbols="0" zoomScale="115" zoomScaleNormal="115" zoomScaleSheetLayoutView="100" zoomScalePageLayoutView="0" workbookViewId="0" topLeftCell="A28">
      <selection activeCell="J71" sqref="J71"/>
    </sheetView>
  </sheetViews>
  <sheetFormatPr defaultColWidth="9.140625" defaultRowHeight="12.75"/>
  <cols>
    <col min="1" max="1" width="2.28125" style="20" customWidth="1"/>
    <col min="2" max="6" width="9.140625" style="20" customWidth="1"/>
    <col min="7" max="7" width="15.28125" style="20" customWidth="1"/>
    <col min="8" max="16384" width="9.140625" style="20" customWidth="1"/>
  </cols>
  <sheetData>
    <row r="2" spans="2:18" ht="12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2:18" ht="12.75" customHeight="1">
      <c r="B3" s="137"/>
      <c r="C3" s="324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2:18" ht="12.75" customHeight="1">
      <c r="B4" s="137"/>
      <c r="C4" s="324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ht="12.75">
      <c r="C5" s="324"/>
    </row>
    <row r="7" spans="2:18" ht="21">
      <c r="B7" s="392">
        <f>+'Página 3'!B11</f>
        <v>0</v>
      </c>
      <c r="C7" s="392"/>
      <c r="D7" s="392"/>
      <c r="E7" s="392"/>
      <c r="F7" s="392"/>
      <c r="G7" s="392"/>
      <c r="H7" s="392"/>
      <c r="I7" s="392"/>
      <c r="J7" s="392"/>
      <c r="K7" s="392"/>
      <c r="L7" s="138"/>
      <c r="M7" s="138"/>
      <c r="N7" s="138"/>
      <c r="O7" s="138"/>
      <c r="P7" s="138"/>
      <c r="Q7" s="138"/>
      <c r="R7" s="138"/>
    </row>
    <row r="9" ht="16.5">
      <c r="B9" s="87" t="s">
        <v>201</v>
      </c>
    </row>
    <row r="10" ht="6" customHeight="1"/>
    <row r="11" spans="2:7" ht="16.5">
      <c r="B11" s="87" t="s">
        <v>15</v>
      </c>
      <c r="C11" s="88"/>
      <c r="D11" s="88"/>
      <c r="G11" s="89"/>
    </row>
    <row r="12" spans="2:11" ht="12.75" customHeight="1">
      <c r="B12" s="139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2:11" ht="12.75" customHeight="1"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2:11" ht="12.75" customHeight="1"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2:11" ht="12.75" customHeight="1"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2:11" ht="12.75" customHeight="1"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2:11" ht="12.75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2:11" ht="12.75" customHeight="1"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2:11" ht="12.75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2:11" ht="12.75" customHeight="1"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2:11" ht="12.75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40"/>
    </row>
    <row r="22" spans="2:11" ht="12.75" customHeight="1"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2:11" ht="12.75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</row>
    <row r="24" spans="2:11" ht="12.75" customHeight="1">
      <c r="B24" s="140"/>
      <c r="C24" s="140"/>
      <c r="D24" s="140"/>
      <c r="E24" s="140"/>
      <c r="F24" s="140"/>
      <c r="G24" s="140"/>
      <c r="H24" s="140"/>
      <c r="I24" s="140"/>
      <c r="J24" s="140"/>
      <c r="K24" s="140"/>
    </row>
    <row r="25" spans="2:11" ht="12.7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</row>
    <row r="26" spans="2:11" ht="12.75" customHeight="1"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2:11" ht="12.75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</row>
    <row r="28" spans="2:11" ht="12.75" customHeight="1">
      <c r="B28" s="140"/>
      <c r="C28" s="140"/>
      <c r="D28" s="140"/>
      <c r="E28" s="140"/>
      <c r="F28" s="140"/>
      <c r="G28" s="140"/>
      <c r="H28" s="140"/>
      <c r="I28" s="140"/>
      <c r="J28" s="140"/>
      <c r="K28" s="140"/>
    </row>
    <row r="29" spans="2:11" ht="12.75" customHeight="1">
      <c r="B29" s="140"/>
      <c r="C29" s="140"/>
      <c r="D29" s="140"/>
      <c r="E29" s="140"/>
      <c r="F29" s="140"/>
      <c r="G29" s="140"/>
      <c r="H29" s="140"/>
      <c r="I29" s="140"/>
      <c r="J29" s="140"/>
      <c r="K29" s="140"/>
    </row>
    <row r="30" spans="2:11" ht="12.75" customHeight="1"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2:11" ht="12.75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2:11" ht="12.75" customHeight="1"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2:11" ht="12.75" customHeight="1"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2:11" ht="12.75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 ht="12.75"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ht="16.5">
      <c r="B36" s="87" t="s">
        <v>16</v>
      </c>
    </row>
    <row r="37" spans="2:11" ht="12.75" customHeight="1">
      <c r="B37" s="140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2:11" ht="12.75" customHeight="1">
      <c r="B38" s="140"/>
      <c r="C38" s="140"/>
      <c r="D38" s="140"/>
      <c r="E38" s="140"/>
      <c r="F38" s="140"/>
      <c r="G38" s="140"/>
      <c r="H38" s="140"/>
      <c r="I38" s="140"/>
      <c r="J38" s="140"/>
      <c r="K38" s="140"/>
    </row>
    <row r="39" spans="2:11" ht="12.75" customHeight="1">
      <c r="B39" s="140"/>
      <c r="C39" s="140"/>
      <c r="D39" s="140"/>
      <c r="E39" s="140"/>
      <c r="F39" s="140"/>
      <c r="G39" s="140"/>
      <c r="H39" s="140"/>
      <c r="I39" s="140"/>
      <c r="J39" s="140"/>
      <c r="K39" s="140"/>
    </row>
    <row r="40" spans="2:11" ht="12.75" customHeight="1">
      <c r="B40" s="140"/>
      <c r="C40" s="140"/>
      <c r="D40" s="140"/>
      <c r="E40" s="140"/>
      <c r="F40" s="140"/>
      <c r="G40" s="140"/>
      <c r="H40" s="140"/>
      <c r="I40" s="140"/>
      <c r="J40" s="140"/>
      <c r="K40" s="140"/>
    </row>
    <row r="41" spans="2:11" ht="12.75" customHeight="1">
      <c r="B41" s="140"/>
      <c r="C41" s="140"/>
      <c r="D41" s="140"/>
      <c r="E41" s="140"/>
      <c r="F41" s="140"/>
      <c r="G41" s="140"/>
      <c r="H41" s="140"/>
      <c r="I41" s="140"/>
      <c r="J41" s="140"/>
      <c r="K41" s="140"/>
    </row>
    <row r="42" spans="2:11" ht="12.7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2:11" ht="12.75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2:11" ht="12.7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2:11" ht="12.75" customHeight="1">
      <c r="B45" s="140"/>
      <c r="C45" s="140"/>
      <c r="D45" s="140"/>
      <c r="E45" s="140"/>
      <c r="F45" s="140"/>
      <c r="G45" s="140"/>
      <c r="H45" s="140"/>
      <c r="I45" s="140"/>
      <c r="J45" s="140"/>
      <c r="K45" s="140"/>
    </row>
    <row r="46" spans="2:11" ht="12.75" customHeight="1"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2:11" ht="12.75" customHeight="1"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2:11" ht="12.75" customHeight="1">
      <c r="B48" s="140"/>
      <c r="C48" s="140"/>
      <c r="D48" s="140"/>
      <c r="E48" s="140"/>
      <c r="F48" s="140"/>
      <c r="G48" s="140"/>
      <c r="H48" s="140"/>
      <c r="I48" s="140"/>
      <c r="J48" s="140"/>
      <c r="K48" s="140"/>
    </row>
    <row r="49" spans="2:11" ht="12.75" customHeight="1"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2:11" ht="12.75" customHeight="1">
      <c r="B50" s="140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2:11" ht="8.25" customHeight="1">
      <c r="B51" s="140"/>
      <c r="C51" s="140"/>
      <c r="D51" s="140"/>
      <c r="E51" s="140"/>
      <c r="F51" s="140"/>
      <c r="G51" s="140"/>
      <c r="H51" s="140"/>
      <c r="I51" s="140"/>
      <c r="J51" s="140"/>
      <c r="K51" s="140"/>
    </row>
    <row r="52" spans="2:11" ht="12.75" customHeight="1">
      <c r="B52" s="140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2:11" ht="12.75" customHeight="1">
      <c r="B53" s="140"/>
      <c r="C53" s="140"/>
      <c r="D53" s="140"/>
      <c r="E53" s="140"/>
      <c r="F53" s="140"/>
      <c r="G53" s="140"/>
      <c r="H53" s="140"/>
      <c r="I53" s="140"/>
      <c r="J53" s="140"/>
      <c r="K53" s="140"/>
    </row>
    <row r="54" spans="2:11" ht="12.75" customHeight="1">
      <c r="B54" s="140"/>
      <c r="C54" s="140"/>
      <c r="D54" s="140"/>
      <c r="E54" s="140"/>
      <c r="F54" s="140"/>
      <c r="G54" s="140"/>
      <c r="H54" s="140"/>
      <c r="I54" s="140"/>
      <c r="J54" s="140"/>
      <c r="K54" s="140"/>
    </row>
    <row r="55" spans="2:11" ht="12.75" customHeight="1">
      <c r="B55" s="140"/>
      <c r="C55" s="140"/>
      <c r="D55" s="140"/>
      <c r="E55" s="140"/>
      <c r="F55" s="140"/>
      <c r="G55" s="140"/>
      <c r="H55" s="140"/>
      <c r="I55" s="140"/>
      <c r="J55" s="140"/>
      <c r="K55" s="140"/>
    </row>
    <row r="56" spans="2:11" ht="12.75" customHeight="1"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2:11" ht="12.75" customHeight="1"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2:11" ht="12.75" customHeight="1"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2:11" ht="12.75"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2:11" ht="5.25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2:11" ht="12.75" customHeight="1">
      <c r="B61" s="80" t="str">
        <f>+"Promotores : "&amp;'Página 1'!$C$39</f>
        <v>Promotores : </v>
      </c>
      <c r="C61" s="21"/>
      <c r="D61" s="21"/>
      <c r="E61" s="21"/>
      <c r="F61" s="21"/>
      <c r="G61" s="21"/>
      <c r="H61" s="21"/>
      <c r="I61" s="21"/>
      <c r="J61" s="21"/>
      <c r="K61" s="21"/>
    </row>
    <row r="62" spans="2:11" ht="12.75"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ht="12.75"/>
    <row r="64" ht="12.75"/>
    <row r="65" ht="12.75"/>
    <row r="66" ht="12.75"/>
    <row r="67" ht="12.75"/>
    <row r="68" spans="2:22" ht="12.75">
      <c r="B68" s="33"/>
      <c r="C68" s="33"/>
      <c r="D68" s="3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2:22" ht="12.75">
      <c r="B69" s="33"/>
      <c r="C69" s="33"/>
      <c r="D69" s="33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2:22" ht="12.75">
      <c r="B70" s="33"/>
      <c r="C70" s="33"/>
      <c r="D70" s="33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2:22" ht="12.7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2:22" ht="12.7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2:22" ht="12.7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2:22" ht="12.7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</sheetData>
  <sheetProtection password="CC5F" sheet="1" formatCells="0" formatColumns="0" formatRows="0" insertColumns="0" insertRows="0" insertHyperlinks="0" deleteColumns="0" deleteRows="0" sort="0" autoFilter="0" pivotTables="0"/>
  <mergeCells count="2">
    <mergeCell ref="B7:K7"/>
    <mergeCell ref="C3:C5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91" r:id="rId2"/>
  <headerFooter alignWithMargins="0">
    <oddFooter>&amp;R&amp;8&amp;A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9"/>
  <sheetViews>
    <sheetView showGridLines="0" showRowColHeaders="0" showZeros="0" showOutlineSymbols="0" zoomScale="115" zoomScaleNormal="115" zoomScaleSheetLayoutView="100" zoomScalePageLayoutView="0" workbookViewId="0" topLeftCell="A1">
      <selection activeCell="G76" sqref="G76"/>
    </sheetView>
  </sheetViews>
  <sheetFormatPr defaultColWidth="9.140625" defaultRowHeight="12.75"/>
  <cols>
    <col min="1" max="1" width="2.28125" style="20" customWidth="1"/>
    <col min="2" max="2" width="6.00390625" style="20" customWidth="1"/>
    <col min="3" max="5" width="9.140625" style="20" customWidth="1"/>
    <col min="6" max="6" width="23.28125" style="20" customWidth="1"/>
    <col min="7" max="7" width="13.421875" style="20" customWidth="1"/>
    <col min="8" max="16384" width="9.140625" style="20" customWidth="1"/>
  </cols>
  <sheetData>
    <row r="2" spans="2:11" ht="12.7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2:11" ht="12.75" customHeight="1">
      <c r="B3" s="141"/>
      <c r="C3" s="324"/>
      <c r="D3" s="141"/>
      <c r="E3" s="141"/>
      <c r="F3" s="141"/>
      <c r="G3" s="141"/>
      <c r="H3" s="141"/>
      <c r="I3" s="141"/>
      <c r="J3" s="141"/>
      <c r="K3" s="141"/>
    </row>
    <row r="4" spans="2:11" ht="12.75" customHeight="1">
      <c r="B4" s="141"/>
      <c r="C4" s="324"/>
      <c r="D4" s="141"/>
      <c r="E4" s="141"/>
      <c r="F4" s="141"/>
      <c r="G4" s="141"/>
      <c r="H4" s="141"/>
      <c r="I4" s="141"/>
      <c r="J4" s="141"/>
      <c r="K4" s="141"/>
    </row>
    <row r="5" ht="12.75">
      <c r="C5" s="324"/>
    </row>
    <row r="7" spans="2:11" ht="23.25" customHeight="1">
      <c r="B7" s="392">
        <f>+'Página 4'!B7</f>
        <v>0</v>
      </c>
      <c r="C7" s="392"/>
      <c r="D7" s="392"/>
      <c r="E7" s="392"/>
      <c r="F7" s="392"/>
      <c r="G7" s="392"/>
      <c r="H7" s="392"/>
      <c r="I7" s="392"/>
      <c r="J7" s="392"/>
      <c r="K7" s="392"/>
    </row>
    <row r="9" ht="16.5">
      <c r="B9" s="87" t="s">
        <v>160</v>
      </c>
    </row>
    <row r="10" ht="10.5" customHeight="1">
      <c r="B10" s="91" t="s">
        <v>237</v>
      </c>
    </row>
    <row r="11" spans="2:11" ht="14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2:11" ht="14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1" ht="14.25" customHeight="1">
      <c r="B13" s="142"/>
      <c r="C13" s="142"/>
      <c r="D13" s="142"/>
      <c r="E13" s="142"/>
      <c r="F13" s="142"/>
      <c r="G13" s="142"/>
      <c r="H13" s="142"/>
      <c r="I13" s="142"/>
      <c r="J13" s="142"/>
      <c r="K13" s="142"/>
    </row>
    <row r="14" spans="2:11" ht="14.25" customHeight="1">
      <c r="B14" s="142"/>
      <c r="C14" s="142"/>
      <c r="D14" s="142"/>
      <c r="E14" s="142"/>
      <c r="F14" s="142"/>
      <c r="G14" s="142"/>
      <c r="H14" s="142"/>
      <c r="I14" s="142"/>
      <c r="J14" s="142"/>
      <c r="K14" s="142"/>
    </row>
    <row r="15" spans="2:11" ht="14.25" customHeight="1">
      <c r="B15" s="142"/>
      <c r="C15" s="142"/>
      <c r="D15" s="142"/>
      <c r="E15" s="142"/>
      <c r="F15" s="142"/>
      <c r="G15" s="142"/>
      <c r="H15" s="142"/>
      <c r="I15" s="142"/>
      <c r="J15" s="142"/>
      <c r="K15" s="142"/>
    </row>
    <row r="16" spans="2:11" ht="8.25" customHeight="1">
      <c r="B16" s="142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 ht="14.25" customHeight="1"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2:11" ht="14.25" customHeight="1">
      <c r="B18" s="142"/>
      <c r="C18" s="142"/>
      <c r="D18" s="142"/>
      <c r="E18" s="142"/>
      <c r="F18" s="142"/>
      <c r="G18" s="142"/>
      <c r="H18" s="142"/>
      <c r="I18" s="142"/>
      <c r="J18" s="142"/>
      <c r="K18" s="142"/>
    </row>
    <row r="19" spans="2:11" ht="14.25" customHeight="1">
      <c r="B19" s="142"/>
      <c r="C19" s="142"/>
      <c r="D19" s="142"/>
      <c r="E19" s="142"/>
      <c r="F19" s="142"/>
      <c r="G19" s="142"/>
      <c r="H19" s="142"/>
      <c r="I19" s="142"/>
      <c r="J19" s="142"/>
      <c r="K19" s="142"/>
    </row>
    <row r="20" spans="2:11" ht="14.2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 ht="14.25" customHeight="1">
      <c r="B21" s="142"/>
      <c r="C21" s="142"/>
      <c r="D21" s="142"/>
      <c r="E21" s="142"/>
      <c r="F21" s="142"/>
      <c r="G21" s="142"/>
      <c r="H21" s="142"/>
      <c r="I21" s="142"/>
      <c r="J21" s="142"/>
      <c r="K21" s="142"/>
    </row>
    <row r="22" spans="2:11" ht="12.75" customHeight="1">
      <c r="B22" s="142"/>
      <c r="C22" s="142"/>
      <c r="D22" s="142"/>
      <c r="E22" s="142"/>
      <c r="F22" s="142"/>
      <c r="G22" s="142"/>
      <c r="H22" s="142"/>
      <c r="I22" s="142"/>
      <c r="J22" s="142"/>
      <c r="K22" s="142"/>
    </row>
    <row r="23" spans="2:11" ht="12.75" customHeight="1">
      <c r="B23" s="142"/>
      <c r="C23" s="142"/>
      <c r="D23" s="142"/>
      <c r="E23" s="142"/>
      <c r="F23" s="142"/>
      <c r="G23" s="142"/>
      <c r="H23" s="142"/>
      <c r="I23" s="142"/>
      <c r="J23" s="142"/>
      <c r="K23" s="142"/>
    </row>
    <row r="24" spans="2:11" ht="12.7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 ht="12.7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  <row r="26" spans="2:11" ht="12.7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2:11" ht="12.75" customHeight="1"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2:11" ht="12.75" customHeight="1"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2:11" ht="12.75" customHeight="1"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2:11" ht="12.75" customHeight="1"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2:11" ht="12.75" customHeight="1"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2:11" ht="12.75" customHeight="1"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2:11" ht="12.75" customHeight="1">
      <c r="B33" s="142"/>
      <c r="C33" s="142"/>
      <c r="D33" s="142"/>
      <c r="E33" s="142"/>
      <c r="F33" s="142"/>
      <c r="G33" s="142"/>
      <c r="H33" s="142"/>
      <c r="I33" s="142"/>
      <c r="J33" s="142"/>
      <c r="K33" s="142"/>
    </row>
    <row r="34" ht="16.5">
      <c r="B34" s="87" t="s">
        <v>163</v>
      </c>
    </row>
    <row r="35" spans="2:11" ht="13.5" customHeight="1">
      <c r="B35" s="142"/>
      <c r="C35" s="142"/>
      <c r="D35" s="142"/>
      <c r="E35" s="142"/>
      <c r="F35" s="142"/>
      <c r="G35" s="142"/>
      <c r="H35" s="142"/>
      <c r="I35" s="142"/>
      <c r="J35" s="142"/>
      <c r="K35" s="142"/>
    </row>
    <row r="36" spans="2:11" ht="13.5" customHeight="1">
      <c r="B36" s="142"/>
      <c r="C36" s="142"/>
      <c r="D36" s="142"/>
      <c r="E36" s="142"/>
      <c r="F36" s="142"/>
      <c r="G36" s="142"/>
      <c r="H36" s="142"/>
      <c r="I36" s="142"/>
      <c r="J36" s="142"/>
      <c r="K36" s="142"/>
    </row>
    <row r="37" spans="2:11" ht="13.5" customHeight="1">
      <c r="B37" s="142"/>
      <c r="C37" s="142"/>
      <c r="D37" s="142"/>
      <c r="E37" s="142"/>
      <c r="F37" s="142"/>
      <c r="G37" s="142"/>
      <c r="H37" s="142"/>
      <c r="I37" s="142"/>
      <c r="J37" s="142"/>
      <c r="K37" s="142"/>
    </row>
    <row r="38" spans="2:11" ht="13.5" customHeight="1">
      <c r="B38" s="142"/>
      <c r="C38" s="142"/>
      <c r="D38" s="142"/>
      <c r="E38" s="142"/>
      <c r="F38" s="142"/>
      <c r="G38" s="142"/>
      <c r="H38" s="142"/>
      <c r="I38" s="142"/>
      <c r="J38" s="142"/>
      <c r="K38" s="142"/>
    </row>
    <row r="39" spans="2:11" ht="13.5" customHeight="1">
      <c r="B39" s="142"/>
      <c r="C39" s="142"/>
      <c r="D39" s="142"/>
      <c r="E39" s="142"/>
      <c r="F39" s="142"/>
      <c r="G39" s="142"/>
      <c r="H39" s="142"/>
      <c r="I39" s="142"/>
      <c r="J39" s="142"/>
      <c r="K39" s="142"/>
    </row>
    <row r="40" spans="2:11" ht="13.5" customHeight="1">
      <c r="B40" s="142"/>
      <c r="C40" s="142"/>
      <c r="D40" s="142"/>
      <c r="E40" s="142"/>
      <c r="F40" s="142"/>
      <c r="G40" s="142"/>
      <c r="H40" s="142"/>
      <c r="I40" s="142"/>
      <c r="J40" s="142"/>
      <c r="K40" s="142"/>
    </row>
    <row r="41" spans="2:11" ht="13.5" customHeight="1">
      <c r="B41" s="142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3.5" customHeight="1">
      <c r="B42" s="142"/>
      <c r="C42" s="142"/>
      <c r="D42" s="142"/>
      <c r="E42" s="142"/>
      <c r="F42" s="142"/>
      <c r="G42" s="142"/>
      <c r="H42" s="142"/>
      <c r="I42" s="142"/>
      <c r="J42" s="142"/>
      <c r="K42" s="142"/>
    </row>
    <row r="43" spans="2:11" ht="13.5" customHeight="1">
      <c r="B43" s="142"/>
      <c r="C43" s="142"/>
      <c r="D43" s="142"/>
      <c r="E43" s="142"/>
      <c r="F43" s="142"/>
      <c r="G43" s="142"/>
      <c r="H43" s="142"/>
      <c r="I43" s="142"/>
      <c r="J43" s="142"/>
      <c r="K43" s="142"/>
    </row>
    <row r="44" spans="2:11" ht="13.5" customHeight="1">
      <c r="B44" s="142"/>
      <c r="C44" s="142"/>
      <c r="D44" s="142"/>
      <c r="E44" s="142"/>
      <c r="F44" s="142"/>
      <c r="G44" s="142"/>
      <c r="H44" s="142"/>
      <c r="I44" s="142"/>
      <c r="J44" s="142"/>
      <c r="K44" s="142"/>
    </row>
    <row r="45" spans="2:11" ht="13.5" customHeight="1">
      <c r="B45" s="142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1" ht="13.5" customHeight="1">
      <c r="B46" s="142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1" ht="13.5" customHeight="1">
      <c r="B47" s="142"/>
      <c r="C47" s="142"/>
      <c r="D47" s="142"/>
      <c r="E47" s="142"/>
      <c r="F47" s="142"/>
      <c r="G47" s="142"/>
      <c r="H47" s="142"/>
      <c r="I47" s="142"/>
      <c r="J47" s="142"/>
      <c r="K47" s="142"/>
    </row>
    <row r="48" spans="2:11" ht="13.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3.5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3.5" customHeight="1">
      <c r="B50" s="90" t="s">
        <v>161</v>
      </c>
      <c r="C50" s="23"/>
      <c r="D50" s="23"/>
      <c r="E50" s="23"/>
      <c r="F50" s="23"/>
      <c r="G50" s="23"/>
      <c r="H50" s="23"/>
      <c r="I50" s="23"/>
      <c r="J50" s="23"/>
      <c r="K50" s="23"/>
    </row>
    <row r="51" ht="10.5" customHeight="1">
      <c r="B51" s="91" t="s">
        <v>162</v>
      </c>
    </row>
    <row r="52" spans="2:11" ht="13.5" customHeight="1">
      <c r="B52" s="142"/>
      <c r="C52" s="142"/>
      <c r="D52" s="142"/>
      <c r="E52" s="142"/>
      <c r="F52" s="142"/>
      <c r="G52" s="142"/>
      <c r="H52" s="142"/>
      <c r="I52" s="142"/>
      <c r="J52" s="142"/>
      <c r="K52" s="142"/>
    </row>
    <row r="53" spans="2:11" ht="13.5" customHeight="1">
      <c r="B53" s="142"/>
      <c r="C53" s="142"/>
      <c r="D53" s="142"/>
      <c r="E53" s="142"/>
      <c r="F53" s="142"/>
      <c r="G53" s="142"/>
      <c r="H53" s="142"/>
      <c r="I53" s="142"/>
      <c r="J53" s="142"/>
      <c r="K53" s="142"/>
    </row>
    <row r="54" spans="2:11" ht="13.5" customHeight="1"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55" spans="2:11" ht="13.5" customHeight="1">
      <c r="B55" s="142"/>
      <c r="C55" s="142"/>
      <c r="D55" s="142"/>
      <c r="E55" s="142"/>
      <c r="F55" s="142"/>
      <c r="G55" s="142"/>
      <c r="H55" s="142"/>
      <c r="I55" s="142"/>
      <c r="J55" s="142"/>
      <c r="K55" s="142"/>
    </row>
    <row r="56" spans="2:11" ht="13.5" customHeight="1"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  <row r="57" spans="2:11" ht="13.5" customHeight="1"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2:11" ht="13.5" customHeight="1">
      <c r="B58" s="142"/>
      <c r="C58" s="142"/>
      <c r="D58" s="142"/>
      <c r="E58" s="142"/>
      <c r="F58" s="142"/>
      <c r="G58" s="142"/>
      <c r="H58" s="142"/>
      <c r="I58" s="142"/>
      <c r="J58" s="142"/>
      <c r="K58" s="142"/>
    </row>
    <row r="59" spans="2:11" ht="13.5" customHeight="1"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2:11" ht="12.75" customHeight="1">
      <c r="B60" s="142"/>
      <c r="C60" s="142"/>
      <c r="D60" s="142"/>
      <c r="E60" s="142"/>
      <c r="F60" s="142"/>
      <c r="G60" s="142"/>
      <c r="H60" s="142"/>
      <c r="I60" s="142"/>
      <c r="J60" s="142"/>
      <c r="K60" s="142"/>
    </row>
    <row r="61" spans="2:11" ht="12.75" customHeight="1">
      <c r="B61" s="142"/>
      <c r="C61" s="142"/>
      <c r="D61" s="142"/>
      <c r="E61" s="142"/>
      <c r="F61" s="142"/>
      <c r="G61" s="142"/>
      <c r="H61" s="142"/>
      <c r="I61" s="142"/>
      <c r="J61" s="142"/>
      <c r="K61" s="142"/>
    </row>
    <row r="62" spans="2:11" ht="12.75" customHeight="1">
      <c r="B62" s="142"/>
      <c r="C62" s="142"/>
      <c r="D62" s="142"/>
      <c r="E62" s="142"/>
      <c r="F62" s="142"/>
      <c r="G62" s="142"/>
      <c r="H62" s="142"/>
      <c r="I62" s="142"/>
      <c r="J62" s="142"/>
      <c r="K62" s="142"/>
    </row>
    <row r="63" spans="2:11" ht="8.25" customHeight="1">
      <c r="B63" s="142"/>
      <c r="C63" s="142"/>
      <c r="D63" s="142"/>
      <c r="E63" s="142"/>
      <c r="F63" s="142"/>
      <c r="G63" s="142"/>
      <c r="H63" s="142"/>
      <c r="I63" s="142"/>
      <c r="J63" s="142"/>
      <c r="K63" s="142"/>
    </row>
    <row r="64" spans="2:11" ht="12.75" customHeight="1">
      <c r="B64" s="80" t="str">
        <f>+"Promotores : "&amp;'Página 1'!$C$39</f>
        <v>Promotores : </v>
      </c>
      <c r="C64" s="142"/>
      <c r="D64" s="142"/>
      <c r="E64" s="142"/>
      <c r="F64" s="142"/>
      <c r="G64" s="142"/>
      <c r="H64" s="142"/>
      <c r="I64" s="142"/>
      <c r="J64" s="142"/>
      <c r="K64" s="142"/>
    </row>
    <row r="65" spans="2:11" ht="5.25" customHeight="1">
      <c r="B65" s="80"/>
      <c r="C65" s="142"/>
      <c r="D65" s="142"/>
      <c r="E65" s="142"/>
      <c r="F65" s="142"/>
      <c r="G65" s="142"/>
      <c r="H65" s="142"/>
      <c r="I65" s="142"/>
      <c r="J65" s="142"/>
      <c r="K65" s="142"/>
    </row>
    <row r="66" ht="12.75"/>
    <row r="67" ht="12.75"/>
    <row r="68" ht="12.75"/>
    <row r="69" ht="12.75"/>
    <row r="70" ht="12.75"/>
    <row r="71" ht="12.75"/>
    <row r="72" ht="12.75"/>
    <row r="73" spans="6:13" ht="12.75">
      <c r="F73" s="21"/>
      <c r="G73" s="21"/>
      <c r="H73" s="21"/>
      <c r="I73" s="21"/>
      <c r="J73" s="21"/>
      <c r="K73" s="21"/>
      <c r="L73" s="21"/>
      <c r="M73" s="21"/>
    </row>
    <row r="79" spans="6:14" ht="12.75">
      <c r="F79" s="33"/>
      <c r="G79" s="28"/>
      <c r="H79" s="28"/>
      <c r="I79" s="28"/>
      <c r="J79" s="28"/>
      <c r="K79" s="28"/>
      <c r="L79" s="28"/>
      <c r="M79" s="28"/>
      <c r="N79" s="28"/>
    </row>
  </sheetData>
  <sheetProtection password="CC5F" sheet="1" formatCells="0" formatColumns="0" formatRows="0" insertColumns="0" insertRows="0" insertHyperlinks="0" deleteColumns="0" deleteRows="0" sort="0" autoFilter="0" pivotTables="0"/>
  <mergeCells count="2">
    <mergeCell ref="B7:K7"/>
    <mergeCell ref="C3:C5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paperSize="9" scale="83" r:id="rId2"/>
  <headerFooter alignWithMargins="0">
    <oddFooter>&amp;R&amp;8&amp;A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2"/>
  <sheetViews>
    <sheetView showGridLines="0" showRowColHeaders="0" showZeros="0" showOutlineSymbols="0" zoomScale="115" zoomScaleNormal="115" zoomScaleSheetLayoutView="100" zoomScalePageLayoutView="0" workbookViewId="0" topLeftCell="A46">
      <selection activeCell="K64" sqref="K64"/>
    </sheetView>
  </sheetViews>
  <sheetFormatPr defaultColWidth="9.140625" defaultRowHeight="12.75"/>
  <cols>
    <col min="1" max="1" width="2.57421875" style="18" customWidth="1"/>
    <col min="2" max="2" width="4.00390625" style="18" customWidth="1"/>
    <col min="3" max="3" width="2.7109375" style="18" customWidth="1"/>
    <col min="4" max="4" width="2.00390625" style="18" customWidth="1"/>
    <col min="5" max="5" width="2.8515625" style="18" customWidth="1"/>
    <col min="6" max="6" width="6.8515625" style="18" customWidth="1"/>
    <col min="7" max="7" width="3.57421875" style="18" customWidth="1"/>
    <col min="8" max="8" width="1.8515625" style="18" customWidth="1"/>
    <col min="9" max="9" width="13.8515625" style="18" customWidth="1"/>
    <col min="10" max="10" width="9.140625" style="18" customWidth="1"/>
    <col min="11" max="11" width="7.140625" style="18" customWidth="1"/>
    <col min="12" max="12" width="9.140625" style="18" customWidth="1"/>
    <col min="13" max="13" width="6.421875" style="18" customWidth="1"/>
    <col min="14" max="14" width="7.8515625" style="18" customWidth="1"/>
    <col min="15" max="15" width="11.421875" style="18" customWidth="1"/>
    <col min="16" max="16384" width="9.140625" style="18" customWidth="1"/>
  </cols>
  <sheetData>
    <row r="1" spans="2:18" ht="24.7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20"/>
    </row>
    <row r="2" spans="2:18" ht="12.75" customHeight="1">
      <c r="B2" s="141"/>
      <c r="C2" s="141"/>
      <c r="D2" s="141"/>
      <c r="E2" s="324"/>
      <c r="F2" s="324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20"/>
    </row>
    <row r="3" spans="2:18" ht="24" customHeight="1">
      <c r="B3" s="141"/>
      <c r="C3" s="141"/>
      <c r="D3" s="141"/>
      <c r="E3" s="324"/>
      <c r="F3" s="324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20"/>
    </row>
    <row r="4" spans="2:18" ht="12.75">
      <c r="B4" s="20"/>
      <c r="C4" s="20"/>
      <c r="D4" s="20"/>
      <c r="E4" s="324"/>
      <c r="F4" s="32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7" ht="19.5">
      <c r="B6" s="392">
        <f>+'Página 5'!B7</f>
        <v>0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</row>
    <row r="7" ht="5.25" customHeight="1"/>
    <row r="8" spans="2:17" ht="22.5" customHeight="1">
      <c r="B8" s="319" t="s">
        <v>203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</row>
    <row r="9" ht="9.75" customHeight="1"/>
    <row r="10" spans="2:17" ht="16.5">
      <c r="B10" s="87" t="s">
        <v>204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11.25" customHeight="1">
      <c r="B11" s="143" t="s">
        <v>164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12.75" customHeight="1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  <row r="13" spans="2:17" ht="12.75" customHeight="1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</row>
    <row r="14" spans="2:17" ht="12.75" customHeight="1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</row>
    <row r="15" spans="2:17" ht="12.75" customHeight="1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</row>
    <row r="16" spans="2:17" ht="12.75" customHeight="1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</row>
    <row r="17" spans="2:17" ht="21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2:17" ht="12.75" customHeight="1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2:17" ht="12.75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</row>
    <row r="20" spans="2:17" ht="12.75" customHeight="1"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</row>
    <row r="21" spans="2:17" ht="12.75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</row>
    <row r="22" spans="2:17" ht="12.75" customHeight="1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3" spans="2:17" ht="12.75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2:17" ht="12.75" customHeight="1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</row>
    <row r="25" spans="2:17" ht="12.7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6" spans="2:17" ht="12.75" customHeight="1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</row>
    <row r="27" spans="2:17" ht="12.75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2:17" ht="12.75" customHeight="1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</row>
    <row r="29" spans="2:17" ht="12.75" customHeight="1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</row>
    <row r="30" spans="2:17" ht="12.75" customHeight="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</row>
    <row r="31" spans="2:17" ht="12.75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2:17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16.5">
      <c r="B34" s="87" t="s">
        <v>202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12.75" customHeight="1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2:17" ht="12.75" customHeight="1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</row>
    <row r="37" spans="2:17" ht="12.75" customHeight="1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</row>
    <row r="38" spans="2:17" ht="12.75" customHeight="1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</row>
    <row r="39" spans="2:17" ht="12.75" customHeight="1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</row>
    <row r="40" spans="2:17" ht="12.75" customHeight="1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</row>
    <row r="41" spans="2:17" ht="12.75" customHeight="1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</row>
    <row r="42" spans="2:17" ht="12.7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</row>
    <row r="43" spans="2:17" ht="12.75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2:17" ht="12.7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</row>
    <row r="45" spans="2:17" ht="12.75" customHeight="1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</row>
    <row r="46" spans="2:17" ht="12.75" customHeight="1"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</row>
    <row r="47" spans="2:17" ht="12.75" customHeight="1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</row>
    <row r="48" spans="2:17" ht="12.75" customHeight="1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</row>
    <row r="49" spans="2:17" ht="12.75" customHeight="1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</row>
    <row r="50" spans="2:17" ht="12.75" customHeight="1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</row>
    <row r="51" spans="2:17" ht="12.75" customHeight="1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4" spans="2:17" ht="16.5">
      <c r="B54" s="87" t="s">
        <v>205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Q54" s="20"/>
    </row>
    <row r="55" spans="2:17" ht="5.25" customHeight="1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ht="9.75" customHeight="1">
      <c r="B56" s="15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6"/>
      <c r="N56" s="146"/>
      <c r="Q56" s="147"/>
    </row>
    <row r="57" spans="2:17" ht="15" customHeight="1">
      <c r="B57" s="148" t="s">
        <v>168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N57" s="272"/>
      <c r="O57" s="149"/>
      <c r="Q57" s="147"/>
    </row>
    <row r="58" spans="2:17" ht="21" customHeight="1">
      <c r="B58" s="148" t="s">
        <v>165</v>
      </c>
      <c r="C58" s="145"/>
      <c r="D58" s="145"/>
      <c r="E58" s="145"/>
      <c r="F58" s="145"/>
      <c r="G58" s="145"/>
      <c r="H58" s="150"/>
      <c r="I58" s="150"/>
      <c r="J58" s="393"/>
      <c r="K58" s="393"/>
      <c r="L58" s="393"/>
      <c r="M58" s="393"/>
      <c r="P58" s="145"/>
      <c r="Q58" s="147"/>
    </row>
    <row r="59" spans="2:17" ht="21" customHeight="1">
      <c r="B59" s="148" t="s">
        <v>167</v>
      </c>
      <c r="C59" s="145"/>
      <c r="D59" s="145"/>
      <c r="E59" s="145"/>
      <c r="F59" s="145"/>
      <c r="G59" s="145"/>
      <c r="H59" s="145"/>
      <c r="I59" s="150"/>
      <c r="J59" s="150"/>
      <c r="K59" s="145"/>
      <c r="L59" s="145"/>
      <c r="N59" s="393"/>
      <c r="O59" s="393"/>
      <c r="P59" s="393"/>
      <c r="Q59" s="151"/>
    </row>
    <row r="60" spans="2:17" ht="21" customHeight="1">
      <c r="B60" s="148" t="s">
        <v>166</v>
      </c>
      <c r="C60" s="145"/>
      <c r="D60" s="145"/>
      <c r="E60" s="145"/>
      <c r="F60" s="145"/>
      <c r="G60" s="150"/>
      <c r="H60" s="150"/>
      <c r="I60" s="150"/>
      <c r="J60" s="145"/>
      <c r="K60" s="272"/>
      <c r="M60" s="145"/>
      <c r="N60" s="145"/>
      <c r="O60" s="145"/>
      <c r="P60" s="145"/>
      <c r="Q60" s="147"/>
    </row>
    <row r="61" spans="2:17" ht="5.25" customHeight="1">
      <c r="B61" s="152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53"/>
    </row>
    <row r="62" spans="2:17" ht="5.2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ht="15.75">
      <c r="B63" s="80" t="str">
        <f>+"Promotores : "&amp;'Página 1'!$C$39</f>
        <v>Promotores : </v>
      </c>
    </row>
    <row r="64" ht="15.75">
      <c r="B64" s="80"/>
    </row>
    <row r="65" ht="12.75"/>
    <row r="66" spans="2:17" ht="12.75"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</row>
    <row r="67" spans="2:17" ht="12.75">
      <c r="B67" s="15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54"/>
      <c r="O67" s="154"/>
      <c r="P67" s="154"/>
      <c r="Q67" s="154"/>
    </row>
    <row r="68" spans="2:17" ht="12.75">
      <c r="B68" s="15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54"/>
      <c r="O68" s="154"/>
      <c r="P68" s="154"/>
      <c r="Q68" s="154"/>
    </row>
    <row r="69" spans="3:13" ht="12.7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3:13" ht="12.7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3:13" ht="12.7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3:13" ht="12.7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</sheetData>
  <sheetProtection password="CC5F" sheet="1" formatCells="0" formatColumns="0" formatRows="0" insertColumns="0" insertRows="0" insertHyperlinks="0" deleteColumns="0" deleteRows="0" sort="0" autoFilter="0" pivotTables="0"/>
  <mergeCells count="5">
    <mergeCell ref="E2:F4"/>
    <mergeCell ref="N59:P59"/>
    <mergeCell ref="J58:M58"/>
    <mergeCell ref="B8:Q8"/>
    <mergeCell ref="B6:Q6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2"/>
  <headerFooter alignWithMargins="0">
    <oddFooter>&amp;R&amp;8&amp;A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showRowColHeaders="0" showZeros="0" showOutlineSymbols="0" zoomScale="115" zoomScaleNormal="115" zoomScaleSheetLayoutView="100" zoomScalePageLayoutView="0" workbookViewId="0" topLeftCell="A52">
      <selection activeCell="C76" sqref="C76"/>
    </sheetView>
  </sheetViews>
  <sheetFormatPr defaultColWidth="9.140625" defaultRowHeight="12.75"/>
  <cols>
    <col min="1" max="1" width="2.00390625" style="165" customWidth="1"/>
    <col min="2" max="2" width="3.8515625" style="165" customWidth="1"/>
    <col min="3" max="3" width="63.28125" style="165" customWidth="1"/>
    <col min="4" max="4" width="11.7109375" style="165" customWidth="1"/>
    <col min="5" max="5" width="33.28125" style="165" customWidth="1"/>
    <col min="6" max="6" width="9.140625" style="165" customWidth="1"/>
    <col min="7" max="7" width="4.57421875" style="165" customWidth="1"/>
    <col min="8" max="16384" width="9.140625" style="165" customWidth="1"/>
  </cols>
  <sheetData>
    <row r="1" spans="2:6" ht="12.75">
      <c r="B1" s="241"/>
      <c r="C1" s="241"/>
      <c r="D1" s="241"/>
      <c r="E1" s="241"/>
      <c r="F1" s="241"/>
    </row>
    <row r="2" spans="2:6" ht="12.75" customHeight="1">
      <c r="B2" s="242"/>
      <c r="C2" s="241"/>
      <c r="D2" s="241"/>
      <c r="E2" s="241"/>
      <c r="F2" s="241"/>
    </row>
    <row r="3" spans="2:6" ht="12.75">
      <c r="B3" s="241"/>
      <c r="C3" s="241"/>
      <c r="D3" s="241"/>
      <c r="E3" s="241"/>
      <c r="F3" s="241"/>
    </row>
    <row r="4" spans="2:6" ht="12.75">
      <c r="B4" s="241"/>
      <c r="C4" s="241"/>
      <c r="D4" s="241"/>
      <c r="E4" s="241"/>
      <c r="F4" s="241"/>
    </row>
    <row r="5" spans="2:6" ht="12.75">
      <c r="B5" s="241"/>
      <c r="C5" s="241"/>
      <c r="D5" s="241"/>
      <c r="E5" s="241"/>
      <c r="F5" s="241"/>
    </row>
    <row r="6" spans="2:6" ht="12.75">
      <c r="B6" s="71"/>
      <c r="C6" s="71"/>
      <c r="D6" s="71"/>
      <c r="E6" s="71"/>
      <c r="F6" s="241"/>
    </row>
    <row r="7" spans="2:16" ht="21">
      <c r="B7" s="394">
        <f>+'Página 6'!$B$6</f>
        <v>0</v>
      </c>
      <c r="C7" s="394"/>
      <c r="D7" s="394"/>
      <c r="E7" s="394"/>
      <c r="F7" s="243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5" ht="8.25" customHeight="1">
      <c r="B8" s="60"/>
      <c r="C8" s="60"/>
      <c r="D8" s="60"/>
      <c r="E8" s="60"/>
    </row>
    <row r="9" spans="2:5" ht="16.5">
      <c r="B9" s="63" t="s">
        <v>207</v>
      </c>
      <c r="C9" s="63"/>
      <c r="D9" s="60"/>
      <c r="E9" s="60"/>
    </row>
    <row r="10" spans="2:5" ht="7.5" customHeight="1">
      <c r="B10" s="60"/>
      <c r="C10" s="60"/>
      <c r="D10" s="60"/>
      <c r="E10" s="60"/>
    </row>
    <row r="11" spans="2:5" s="167" customFormat="1" ht="21" customHeight="1" thickBot="1">
      <c r="B11" s="92"/>
      <c r="C11" s="93" t="s">
        <v>17</v>
      </c>
      <c r="D11" s="288" t="s">
        <v>206</v>
      </c>
      <c r="E11" s="94" t="s">
        <v>18</v>
      </c>
    </row>
    <row r="12" spans="2:5" ht="15" customHeight="1">
      <c r="B12" s="156">
        <v>1</v>
      </c>
      <c r="C12" s="168"/>
      <c r="D12" s="169"/>
      <c r="E12" s="170"/>
    </row>
    <row r="13" spans="2:5" ht="15" customHeight="1">
      <c r="B13" s="156">
        <v>2</v>
      </c>
      <c r="C13" s="171"/>
      <c r="D13" s="172"/>
      <c r="E13" s="173"/>
    </row>
    <row r="14" spans="2:5" ht="15" customHeight="1">
      <c r="B14" s="156">
        <v>3</v>
      </c>
      <c r="C14" s="171"/>
      <c r="D14" s="172"/>
      <c r="E14" s="173"/>
    </row>
    <row r="15" spans="2:5" ht="15" customHeight="1">
      <c r="B15" s="156">
        <v>4</v>
      </c>
      <c r="C15" s="171"/>
      <c r="D15" s="172"/>
      <c r="E15" s="173"/>
    </row>
    <row r="16" spans="2:5" ht="15" customHeight="1">
      <c r="B16" s="156">
        <v>5</v>
      </c>
      <c r="C16" s="171"/>
      <c r="D16" s="172"/>
      <c r="E16" s="173"/>
    </row>
    <row r="17" spans="2:5" ht="15" customHeight="1">
      <c r="B17" s="156">
        <v>6</v>
      </c>
      <c r="C17" s="171"/>
      <c r="D17" s="172"/>
      <c r="E17" s="173"/>
    </row>
    <row r="18" spans="2:5" ht="15" customHeight="1">
      <c r="B18" s="156">
        <v>7</v>
      </c>
      <c r="C18" s="171"/>
      <c r="D18" s="172"/>
      <c r="E18" s="173"/>
    </row>
    <row r="19" spans="2:5" ht="15" customHeight="1">
      <c r="B19" s="156">
        <v>8</v>
      </c>
      <c r="C19" s="171"/>
      <c r="D19" s="172"/>
      <c r="E19" s="173"/>
    </row>
    <row r="20" spans="2:5" ht="15" customHeight="1">
      <c r="B20" s="156">
        <v>9</v>
      </c>
      <c r="C20" s="171"/>
      <c r="D20" s="172"/>
      <c r="E20" s="173"/>
    </row>
    <row r="21" spans="2:5" ht="15" customHeight="1">
      <c r="B21" s="156">
        <v>10</v>
      </c>
      <c r="C21" s="171"/>
      <c r="D21" s="172"/>
      <c r="E21" s="173"/>
    </row>
    <row r="22" spans="2:5" ht="15" customHeight="1">
      <c r="B22" s="156">
        <v>11</v>
      </c>
      <c r="C22" s="171"/>
      <c r="D22" s="172"/>
      <c r="E22" s="173"/>
    </row>
    <row r="23" spans="2:5" ht="15" customHeight="1">
      <c r="B23" s="156">
        <v>12</v>
      </c>
      <c r="C23" s="171"/>
      <c r="D23" s="172"/>
      <c r="E23" s="173"/>
    </row>
    <row r="24" spans="2:5" ht="15" customHeight="1">
      <c r="B24" s="156">
        <v>13</v>
      </c>
      <c r="C24" s="171"/>
      <c r="D24" s="172"/>
      <c r="E24" s="173"/>
    </row>
    <row r="25" spans="2:5" ht="15" customHeight="1">
      <c r="B25" s="156">
        <v>14</v>
      </c>
      <c r="C25" s="171"/>
      <c r="D25" s="172"/>
      <c r="E25" s="173"/>
    </row>
    <row r="26" spans="2:5" ht="15" customHeight="1">
      <c r="B26" s="156">
        <v>15</v>
      </c>
      <c r="C26" s="171"/>
      <c r="D26" s="172"/>
      <c r="E26" s="173"/>
    </row>
    <row r="27" spans="2:5" ht="15" customHeight="1">
      <c r="B27" s="156">
        <v>16</v>
      </c>
      <c r="C27" s="171"/>
      <c r="D27" s="172"/>
      <c r="E27" s="173"/>
    </row>
    <row r="28" spans="2:5" ht="15" customHeight="1">
      <c r="B28" s="156">
        <v>17</v>
      </c>
      <c r="C28" s="171"/>
      <c r="D28" s="172"/>
      <c r="E28" s="173"/>
    </row>
    <row r="29" spans="2:5" ht="15" customHeight="1">
      <c r="B29" s="156">
        <v>18</v>
      </c>
      <c r="C29" s="171"/>
      <c r="D29" s="172"/>
      <c r="E29" s="173"/>
    </row>
    <row r="30" spans="2:5" ht="15" customHeight="1">
      <c r="B30" s="156">
        <v>19</v>
      </c>
      <c r="C30" s="171"/>
      <c r="D30" s="172"/>
      <c r="E30" s="173"/>
    </row>
    <row r="31" spans="2:5" ht="15" customHeight="1">
      <c r="B31" s="156">
        <v>20</v>
      </c>
      <c r="C31" s="171"/>
      <c r="D31" s="172"/>
      <c r="E31" s="173"/>
    </row>
    <row r="32" spans="2:5" ht="15" customHeight="1">
      <c r="B32" s="156">
        <v>21</v>
      </c>
      <c r="C32" s="171"/>
      <c r="D32" s="172"/>
      <c r="E32" s="173"/>
    </row>
    <row r="33" spans="2:5" ht="15" customHeight="1">
      <c r="B33" s="156">
        <v>22</v>
      </c>
      <c r="C33" s="171"/>
      <c r="D33" s="172"/>
      <c r="E33" s="173"/>
    </row>
    <row r="34" spans="2:5" ht="15" customHeight="1">
      <c r="B34" s="156">
        <v>23</v>
      </c>
      <c r="C34" s="171"/>
      <c r="D34" s="172"/>
      <c r="E34" s="173"/>
    </row>
    <row r="35" spans="2:5" ht="15" customHeight="1">
      <c r="B35" s="156">
        <v>24</v>
      </c>
      <c r="C35" s="171"/>
      <c r="D35" s="172"/>
      <c r="E35" s="173"/>
    </row>
    <row r="36" spans="2:5" ht="15" customHeight="1">
      <c r="B36" s="156">
        <v>25</v>
      </c>
      <c r="C36" s="171"/>
      <c r="D36" s="172"/>
      <c r="E36" s="173"/>
    </row>
    <row r="37" spans="2:5" ht="15" customHeight="1">
      <c r="B37" s="156">
        <v>26</v>
      </c>
      <c r="C37" s="171"/>
      <c r="D37" s="172"/>
      <c r="E37" s="173"/>
    </row>
    <row r="38" spans="2:5" ht="15" customHeight="1">
      <c r="B38" s="156">
        <v>27</v>
      </c>
      <c r="C38" s="171"/>
      <c r="D38" s="172"/>
      <c r="E38" s="173"/>
    </row>
    <row r="39" spans="2:5" ht="15" customHeight="1">
      <c r="B39" s="156">
        <v>28</v>
      </c>
      <c r="C39" s="171"/>
      <c r="D39" s="172"/>
      <c r="E39" s="173"/>
    </row>
    <row r="40" spans="2:5" ht="15" customHeight="1">
      <c r="B40" s="156">
        <v>29</v>
      </c>
      <c r="C40" s="171"/>
      <c r="D40" s="172"/>
      <c r="E40" s="173"/>
    </row>
    <row r="41" spans="2:5" ht="15" customHeight="1">
      <c r="B41" s="156">
        <v>30</v>
      </c>
      <c r="C41" s="171"/>
      <c r="D41" s="172"/>
      <c r="E41" s="173"/>
    </row>
    <row r="42" spans="2:5" ht="15" customHeight="1">
      <c r="B42" s="156">
        <v>31</v>
      </c>
      <c r="C42" s="171"/>
      <c r="D42" s="172"/>
      <c r="E42" s="173"/>
    </row>
    <row r="43" spans="2:5" ht="15" customHeight="1">
      <c r="B43" s="156">
        <v>32</v>
      </c>
      <c r="C43" s="171"/>
      <c r="D43" s="172"/>
      <c r="E43" s="173"/>
    </row>
    <row r="44" spans="2:5" ht="15" customHeight="1">
      <c r="B44" s="156">
        <v>33</v>
      </c>
      <c r="C44" s="171"/>
      <c r="D44" s="172"/>
      <c r="E44" s="173"/>
    </row>
    <row r="45" spans="2:5" ht="15" customHeight="1">
      <c r="B45" s="156">
        <v>34</v>
      </c>
      <c r="C45" s="171"/>
      <c r="D45" s="172"/>
      <c r="E45" s="173"/>
    </row>
    <row r="46" spans="2:5" ht="15" customHeight="1">
      <c r="B46" s="156">
        <v>35</v>
      </c>
      <c r="C46" s="171"/>
      <c r="D46" s="172"/>
      <c r="E46" s="173"/>
    </row>
    <row r="47" spans="2:5" ht="15" customHeight="1">
      <c r="B47" s="156">
        <v>36</v>
      </c>
      <c r="C47" s="171"/>
      <c r="D47" s="172"/>
      <c r="E47" s="173"/>
    </row>
    <row r="48" spans="2:5" ht="15" customHeight="1">
      <c r="B48" s="156">
        <v>37</v>
      </c>
      <c r="C48" s="171"/>
      <c r="D48" s="172"/>
      <c r="E48" s="173"/>
    </row>
    <row r="49" spans="2:5" ht="15" customHeight="1">
      <c r="B49" s="156">
        <v>38</v>
      </c>
      <c r="C49" s="171"/>
      <c r="D49" s="172"/>
      <c r="E49" s="173"/>
    </row>
    <row r="50" spans="2:5" ht="15" customHeight="1">
      <c r="B50" s="156">
        <v>39</v>
      </c>
      <c r="C50" s="171"/>
      <c r="D50" s="172"/>
      <c r="E50" s="173"/>
    </row>
    <row r="51" spans="2:5" ht="15" customHeight="1">
      <c r="B51" s="156">
        <v>40</v>
      </c>
      <c r="C51" s="171"/>
      <c r="D51" s="172"/>
      <c r="E51" s="173"/>
    </row>
    <row r="52" spans="2:5" ht="15" customHeight="1">
      <c r="B52" s="156">
        <v>41</v>
      </c>
      <c r="C52" s="171"/>
      <c r="D52" s="172"/>
      <c r="E52" s="173"/>
    </row>
    <row r="53" spans="2:5" ht="15" customHeight="1">
      <c r="B53" s="156">
        <v>42</v>
      </c>
      <c r="C53" s="171"/>
      <c r="D53" s="172"/>
      <c r="E53" s="173"/>
    </row>
    <row r="54" spans="2:5" ht="15" customHeight="1">
      <c r="B54" s="156">
        <v>43</v>
      </c>
      <c r="C54" s="171"/>
      <c r="D54" s="172"/>
      <c r="E54" s="173"/>
    </row>
    <row r="55" spans="2:5" ht="15" customHeight="1">
      <c r="B55" s="156">
        <v>44</v>
      </c>
      <c r="C55" s="171"/>
      <c r="D55" s="172"/>
      <c r="E55" s="173"/>
    </row>
    <row r="56" spans="2:5" ht="15" customHeight="1">
      <c r="B56" s="156">
        <v>45</v>
      </c>
      <c r="C56" s="171"/>
      <c r="D56" s="172"/>
      <c r="E56" s="173"/>
    </row>
    <row r="57" spans="2:5" ht="15" customHeight="1">
      <c r="B57" s="156">
        <v>46</v>
      </c>
      <c r="C57" s="171"/>
      <c r="D57" s="172"/>
      <c r="E57" s="173"/>
    </row>
    <row r="58" spans="2:5" ht="15" customHeight="1">
      <c r="B58" s="156">
        <v>47</v>
      </c>
      <c r="C58" s="171"/>
      <c r="D58" s="172"/>
      <c r="E58" s="173"/>
    </row>
    <row r="59" spans="2:5" ht="15" customHeight="1">
      <c r="B59" s="156">
        <v>48</v>
      </c>
      <c r="C59" s="171"/>
      <c r="D59" s="172"/>
      <c r="E59" s="173"/>
    </row>
    <row r="60" spans="2:5" ht="15" customHeight="1">
      <c r="B60" s="156">
        <v>49</v>
      </c>
      <c r="C60" s="171"/>
      <c r="D60" s="172"/>
      <c r="E60" s="173"/>
    </row>
    <row r="61" spans="2:5" ht="15" customHeight="1">
      <c r="B61" s="157">
        <v>50</v>
      </c>
      <c r="C61" s="174"/>
      <c r="D61" s="175"/>
      <c r="E61" s="176"/>
    </row>
    <row r="62" spans="2:5" ht="15" customHeight="1">
      <c r="B62" s="177"/>
      <c r="C62" s="178" t="s">
        <v>169</v>
      </c>
      <c r="D62" s="179">
        <f>+SUM(D12:D61)</f>
        <v>0</v>
      </c>
      <c r="E62" s="180"/>
    </row>
    <row r="63" spans="2:5" ht="6.75" customHeight="1">
      <c r="B63" s="181"/>
      <c r="C63" s="181"/>
      <c r="D63" s="181"/>
      <c r="E63" s="181"/>
    </row>
    <row r="64" ht="15.75">
      <c r="B64" s="80" t="str">
        <f>+"Promotores : "&amp;'Página 1'!$C$39</f>
        <v>Promotores : </v>
      </c>
    </row>
    <row r="65" spans="1:17" ht="15.75">
      <c r="A65" s="18"/>
      <c r="B65" s="8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2.75">
      <c r="A67" s="18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</row>
    <row r="68" spans="1:17" ht="12.75">
      <c r="A68" s="18"/>
      <c r="B68" s="15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54"/>
      <c r="O68" s="154"/>
      <c r="P68" s="154"/>
      <c r="Q68" s="154"/>
    </row>
    <row r="69" spans="1:17" ht="12.75">
      <c r="A69" s="18"/>
      <c r="B69" s="15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54"/>
      <c r="O69" s="154"/>
      <c r="P69" s="154"/>
      <c r="Q69" s="154"/>
    </row>
    <row r="70" spans="1:17" ht="12.75">
      <c r="A70" s="18"/>
      <c r="B70" s="1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8"/>
      <c r="O70" s="18"/>
      <c r="P70" s="18"/>
      <c r="Q70" s="18"/>
    </row>
    <row r="71" spans="1:17" ht="12.75">
      <c r="A71" s="18"/>
      <c r="B71" s="1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8"/>
      <c r="O71" s="18"/>
      <c r="P71" s="18"/>
      <c r="Q71" s="18"/>
    </row>
  </sheetData>
  <sheetProtection password="CC65" sheet="1" formatCells="0" formatColumns="0" formatRows="0" insertColumns="0" insertRows="0" insertHyperlinks="0" deleteColumns="0" deleteRows="0" sort="0" autoFilter="0" pivotTables="0"/>
  <mergeCells count="1">
    <mergeCell ref="B7:E7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77" r:id="rId2"/>
  <headerFooter alignWithMargins="0">
    <oddFooter>&amp;R&amp;8&amp;A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showGridLines="0" showRowColHeaders="0" showZeros="0" showOutlineSymbols="0" zoomScale="115" zoomScaleNormal="115" zoomScaleSheetLayoutView="100" zoomScalePageLayoutView="0" workbookViewId="0" topLeftCell="A49">
      <selection activeCell="J13" sqref="J13"/>
    </sheetView>
  </sheetViews>
  <sheetFormatPr defaultColWidth="9.140625" defaultRowHeight="12.75"/>
  <cols>
    <col min="1" max="1" width="2.00390625" style="60" customWidth="1"/>
    <col min="2" max="2" width="1.7109375" style="60" customWidth="1"/>
    <col min="3" max="3" width="36.28125" style="60" customWidth="1"/>
    <col min="4" max="7" width="12.140625" style="60" customWidth="1"/>
    <col min="8" max="8" width="21.421875" style="60" customWidth="1"/>
    <col min="9" max="16384" width="9.140625" style="60" customWidth="1"/>
  </cols>
  <sheetData>
    <row r="1" spans="2:9" ht="12.75">
      <c r="B1" s="71"/>
      <c r="C1" s="71"/>
      <c r="D1" s="71"/>
      <c r="E1" s="71"/>
      <c r="F1" s="71"/>
      <c r="G1" s="71"/>
      <c r="H1" s="71"/>
      <c r="I1" s="71"/>
    </row>
    <row r="2" spans="2:9" ht="12.75" customHeight="1">
      <c r="B2" s="200"/>
      <c r="C2" s="71"/>
      <c r="D2" s="71"/>
      <c r="E2" s="71"/>
      <c r="F2" s="71"/>
      <c r="G2" s="71"/>
      <c r="H2" s="71"/>
      <c r="I2" s="71"/>
    </row>
    <row r="3" spans="2:9" ht="12.75">
      <c r="B3" s="71"/>
      <c r="C3" s="71"/>
      <c r="D3" s="71"/>
      <c r="E3" s="71"/>
      <c r="F3" s="71"/>
      <c r="G3" s="71"/>
      <c r="H3" s="71"/>
      <c r="I3" s="71"/>
    </row>
    <row r="4" spans="2:9" ht="12.75">
      <c r="B4" s="71"/>
      <c r="C4" s="71"/>
      <c r="D4" s="71"/>
      <c r="E4" s="71"/>
      <c r="F4" s="71"/>
      <c r="G4" s="71"/>
      <c r="H4" s="71"/>
      <c r="I4" s="71"/>
    </row>
    <row r="5" spans="2:9" ht="12.75">
      <c r="B5" s="71"/>
      <c r="C5" s="71"/>
      <c r="D5" s="71"/>
      <c r="E5" s="71"/>
      <c r="F5" s="71"/>
      <c r="G5" s="71"/>
      <c r="H5" s="71"/>
      <c r="I5" s="71"/>
    </row>
    <row r="6" spans="2:9" ht="12.75">
      <c r="B6" s="71"/>
      <c r="C6" s="71"/>
      <c r="D6" s="71"/>
      <c r="E6" s="71"/>
      <c r="F6" s="71"/>
      <c r="G6" s="71"/>
      <c r="H6" s="71"/>
      <c r="I6" s="71"/>
    </row>
    <row r="7" spans="2:16" ht="21">
      <c r="B7" s="404">
        <f>+'Página 6'!$B$6</f>
        <v>0</v>
      </c>
      <c r="C7" s="404"/>
      <c r="D7" s="404"/>
      <c r="E7" s="404"/>
      <c r="F7" s="404"/>
      <c r="G7" s="404"/>
      <c r="H7" s="404"/>
      <c r="I7" s="201"/>
      <c r="J7" s="158"/>
      <c r="K7" s="158"/>
      <c r="L7" s="158"/>
      <c r="M7" s="158"/>
      <c r="N7" s="158"/>
      <c r="O7" s="158"/>
      <c r="P7" s="158"/>
    </row>
    <row r="8" ht="8.25" customHeight="1"/>
    <row r="9" spans="2:7" ht="16.5">
      <c r="B9" s="63" t="s">
        <v>208</v>
      </c>
      <c r="C9" s="63"/>
      <c r="D9" s="63"/>
      <c r="E9" s="63"/>
      <c r="F9" s="63"/>
      <c r="G9" s="63"/>
    </row>
    <row r="10" ht="6" customHeight="1"/>
    <row r="11" spans="2:8" ht="16.5" customHeight="1">
      <c r="B11" s="159"/>
      <c r="C11" s="186" t="s">
        <v>209</v>
      </c>
      <c r="D11" s="190" t="s">
        <v>217</v>
      </c>
      <c r="E11" s="191" t="s">
        <v>218</v>
      </c>
      <c r="F11" s="408" t="s">
        <v>210</v>
      </c>
      <c r="G11" s="409"/>
      <c r="H11" s="410"/>
    </row>
    <row r="12" spans="2:8" ht="16.5" customHeight="1">
      <c r="B12" s="160"/>
      <c r="C12" s="187"/>
      <c r="D12" s="192"/>
      <c r="E12" s="193"/>
      <c r="F12" s="411"/>
      <c r="G12" s="412"/>
      <c r="H12" s="413"/>
    </row>
    <row r="13" spans="2:8" ht="16.5" customHeight="1">
      <c r="B13" s="160"/>
      <c r="C13" s="187"/>
      <c r="D13" s="192"/>
      <c r="E13" s="193"/>
      <c r="F13" s="395"/>
      <c r="G13" s="396"/>
      <c r="H13" s="397"/>
    </row>
    <row r="14" spans="2:8" ht="16.5" customHeight="1">
      <c r="B14" s="161"/>
      <c r="C14" s="188"/>
      <c r="D14" s="194"/>
      <c r="E14" s="195"/>
      <c r="F14" s="395"/>
      <c r="G14" s="396"/>
      <c r="H14" s="397"/>
    </row>
    <row r="15" spans="2:8" ht="16.5" customHeight="1">
      <c r="B15" s="161"/>
      <c r="C15" s="188"/>
      <c r="D15" s="194"/>
      <c r="E15" s="195"/>
      <c r="F15" s="395"/>
      <c r="G15" s="396"/>
      <c r="H15" s="397"/>
    </row>
    <row r="16" spans="2:8" ht="16.5" customHeight="1">
      <c r="B16" s="161"/>
      <c r="C16" s="188"/>
      <c r="D16" s="194"/>
      <c r="E16" s="195"/>
      <c r="F16" s="395"/>
      <c r="G16" s="396"/>
      <c r="H16" s="397"/>
    </row>
    <row r="17" spans="2:8" ht="16.5" customHeight="1">
      <c r="B17" s="161"/>
      <c r="C17" s="188"/>
      <c r="D17" s="194"/>
      <c r="E17" s="195"/>
      <c r="F17" s="395"/>
      <c r="G17" s="396"/>
      <c r="H17" s="397"/>
    </row>
    <row r="18" spans="2:8" ht="16.5" customHeight="1">
      <c r="B18" s="161"/>
      <c r="C18" s="188"/>
      <c r="D18" s="194"/>
      <c r="E18" s="195"/>
      <c r="F18" s="395"/>
      <c r="G18" s="396"/>
      <c r="H18" s="397"/>
    </row>
    <row r="19" spans="2:8" ht="16.5" customHeight="1">
      <c r="B19" s="162"/>
      <c r="C19" s="189"/>
      <c r="D19" s="196"/>
      <c r="E19" s="197"/>
      <c r="F19" s="398"/>
      <c r="G19" s="399"/>
      <c r="H19" s="400"/>
    </row>
    <row r="20" spans="2:8" ht="16.5" customHeight="1">
      <c r="B20" s="159"/>
      <c r="C20" s="186" t="s">
        <v>211</v>
      </c>
      <c r="D20" s="198">
        <f>+SUM(D12:D19)</f>
        <v>0</v>
      </c>
      <c r="E20" s="199">
        <f>+SUM(E12:E19)</f>
        <v>0</v>
      </c>
      <c r="F20" s="401">
        <f>+IF(E20-D20&gt;0,CONCATENATE(" Emprego total a criar : ",E20-D20),"")</f>
      </c>
      <c r="G20" s="402"/>
      <c r="H20" s="403"/>
    </row>
    <row r="21" ht="16.5" customHeight="1"/>
    <row r="22" ht="16.5" customHeight="1"/>
    <row r="23" spans="2:7" ht="16.5">
      <c r="B23" s="63" t="s">
        <v>212</v>
      </c>
      <c r="C23" s="63"/>
      <c r="D23" s="63"/>
      <c r="E23" s="63"/>
      <c r="F23" s="63"/>
      <c r="G23" s="63"/>
    </row>
    <row r="24" ht="7.5" customHeight="1"/>
    <row r="25" spans="2:8" ht="16.5" customHeight="1">
      <c r="B25" s="64"/>
      <c r="C25" s="185" t="s">
        <v>213</v>
      </c>
      <c r="D25" s="405" t="s">
        <v>214</v>
      </c>
      <c r="E25" s="406"/>
      <c r="F25" s="407" t="s">
        <v>282</v>
      </c>
      <c r="G25" s="406"/>
      <c r="H25" s="183" t="s">
        <v>210</v>
      </c>
    </row>
    <row r="26" spans="2:8" ht="13.5" customHeight="1">
      <c r="B26" s="75"/>
      <c r="C26" s="77"/>
      <c r="D26" s="184" t="s">
        <v>215</v>
      </c>
      <c r="E26" s="164" t="s">
        <v>216</v>
      </c>
      <c r="F26" s="163" t="s">
        <v>215</v>
      </c>
      <c r="G26" s="164" t="s">
        <v>216</v>
      </c>
      <c r="H26" s="182"/>
    </row>
    <row r="27" spans="2:8" ht="16.5" customHeight="1">
      <c r="B27" s="160"/>
      <c r="C27" s="187"/>
      <c r="D27" s="202"/>
      <c r="E27" s="203"/>
      <c r="F27" s="204"/>
      <c r="G27" s="203"/>
      <c r="H27" s="214"/>
    </row>
    <row r="28" spans="2:8" ht="16.5" customHeight="1">
      <c r="B28" s="160"/>
      <c r="C28" s="187"/>
      <c r="D28" s="202"/>
      <c r="E28" s="203"/>
      <c r="F28" s="204"/>
      <c r="G28" s="203"/>
      <c r="H28" s="215"/>
    </row>
    <row r="29" spans="2:8" ht="16.5" customHeight="1">
      <c r="B29" s="161"/>
      <c r="C29" s="188"/>
      <c r="D29" s="205"/>
      <c r="E29" s="206"/>
      <c r="F29" s="207"/>
      <c r="G29" s="206"/>
      <c r="H29" s="215"/>
    </row>
    <row r="30" spans="2:8" ht="16.5" customHeight="1">
      <c r="B30" s="161"/>
      <c r="C30" s="188"/>
      <c r="D30" s="205"/>
      <c r="E30" s="206"/>
      <c r="F30" s="207"/>
      <c r="G30" s="206"/>
      <c r="H30" s="215"/>
    </row>
    <row r="31" spans="2:8" ht="16.5" customHeight="1">
      <c r="B31" s="161"/>
      <c r="C31" s="188"/>
      <c r="D31" s="205"/>
      <c r="E31" s="206"/>
      <c r="F31" s="207"/>
      <c r="G31" s="206"/>
      <c r="H31" s="215"/>
    </row>
    <row r="32" spans="2:8" ht="16.5" customHeight="1">
      <c r="B32" s="161"/>
      <c r="C32" s="188"/>
      <c r="D32" s="205"/>
      <c r="E32" s="206"/>
      <c r="F32" s="207"/>
      <c r="G32" s="206"/>
      <c r="H32" s="215"/>
    </row>
    <row r="33" spans="2:8" ht="16.5" customHeight="1">
      <c r="B33" s="161"/>
      <c r="C33" s="188"/>
      <c r="D33" s="205"/>
      <c r="E33" s="206"/>
      <c r="F33" s="207"/>
      <c r="G33" s="206"/>
      <c r="H33" s="215"/>
    </row>
    <row r="34" spans="2:8" ht="16.5" customHeight="1">
      <c r="B34" s="161"/>
      <c r="C34" s="188"/>
      <c r="D34" s="205"/>
      <c r="E34" s="206"/>
      <c r="F34" s="207"/>
      <c r="G34" s="206"/>
      <c r="H34" s="215"/>
    </row>
    <row r="35" spans="2:8" ht="16.5" customHeight="1">
      <c r="B35" s="161"/>
      <c r="C35" s="188"/>
      <c r="D35" s="205"/>
      <c r="E35" s="206"/>
      <c r="F35" s="207"/>
      <c r="G35" s="206"/>
      <c r="H35" s="215"/>
    </row>
    <row r="36" spans="2:8" ht="16.5" customHeight="1">
      <c r="B36" s="161"/>
      <c r="C36" s="188"/>
      <c r="D36" s="205"/>
      <c r="E36" s="206"/>
      <c r="F36" s="207"/>
      <c r="G36" s="206"/>
      <c r="H36" s="215"/>
    </row>
    <row r="37" spans="2:8" ht="16.5" customHeight="1">
      <c r="B37" s="161"/>
      <c r="C37" s="188"/>
      <c r="D37" s="205"/>
      <c r="E37" s="206"/>
      <c r="F37" s="207"/>
      <c r="G37" s="206"/>
      <c r="H37" s="215"/>
    </row>
    <row r="38" spans="2:8" ht="16.5" customHeight="1">
      <c r="B38" s="161"/>
      <c r="C38" s="188"/>
      <c r="D38" s="205"/>
      <c r="E38" s="206"/>
      <c r="F38" s="207"/>
      <c r="G38" s="206"/>
      <c r="H38" s="215"/>
    </row>
    <row r="39" spans="2:8" ht="16.5" customHeight="1">
      <c r="B39" s="161"/>
      <c r="C39" s="188"/>
      <c r="D39" s="205"/>
      <c r="E39" s="206"/>
      <c r="F39" s="207"/>
      <c r="G39" s="206"/>
      <c r="H39" s="215"/>
    </row>
    <row r="40" spans="2:8" ht="16.5" customHeight="1">
      <c r="B40" s="161"/>
      <c r="C40" s="188"/>
      <c r="D40" s="205"/>
      <c r="E40" s="206"/>
      <c r="F40" s="207"/>
      <c r="G40" s="206"/>
      <c r="H40" s="215"/>
    </row>
    <row r="41" spans="2:8" ht="16.5" customHeight="1">
      <c r="B41" s="162"/>
      <c r="C41" s="189"/>
      <c r="D41" s="208"/>
      <c r="E41" s="209"/>
      <c r="F41" s="210"/>
      <c r="G41" s="209"/>
      <c r="H41" s="216"/>
    </row>
    <row r="42" spans="2:8" ht="16.5" customHeight="1">
      <c r="B42" s="159"/>
      <c r="C42" s="186" t="s">
        <v>211</v>
      </c>
      <c r="D42" s="211">
        <f>+SUM(D27:D41)</f>
        <v>0</v>
      </c>
      <c r="E42" s="212">
        <f>+SUM(E27:E41)</f>
        <v>0</v>
      </c>
      <c r="F42" s="211">
        <f>+SUM(F27:F41)</f>
        <v>0</v>
      </c>
      <c r="G42" s="213">
        <f>+SUM(G27:G41)</f>
        <v>0</v>
      </c>
      <c r="H42" s="217"/>
    </row>
    <row r="43" ht="16.5" customHeight="1"/>
    <row r="44" ht="16.5" customHeight="1">
      <c r="B44" s="63" t="s">
        <v>219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spans="2:8" ht="6.75" customHeight="1">
      <c r="B55" s="130"/>
      <c r="C55" s="130"/>
      <c r="D55" s="130"/>
      <c r="E55" s="130"/>
      <c r="F55" s="130"/>
      <c r="G55" s="130"/>
      <c r="H55" s="130"/>
    </row>
    <row r="56" ht="15.75">
      <c r="B56" s="80" t="str">
        <f>+"Promotores : "&amp;'Página 1'!$C$39</f>
        <v>Promotores : </v>
      </c>
    </row>
    <row r="58" ht="12.75"/>
    <row r="59" ht="12.75"/>
    <row r="60" ht="12.75"/>
  </sheetData>
  <sheetProtection password="CC5F" sheet="1" formatCells="0" formatColumns="0" formatRows="0" insertColumns="0" insertRows="0" insertHyperlinks="0" deleteColumns="0" deleteRows="0" sort="0" autoFilter="0" pivotTables="0"/>
  <mergeCells count="13">
    <mergeCell ref="B7:H7"/>
    <mergeCell ref="D25:E25"/>
    <mergeCell ref="F25:G25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2"/>
  <headerFooter alignWithMargins="0">
    <oddFooter>&amp;R&amp;8&amp;A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danielpedreira</dc:creator>
  <cp:keywords/>
  <dc:description/>
  <cp:lastModifiedBy>Geral</cp:lastModifiedBy>
  <cp:lastPrinted>2011-10-27T11:19:20Z</cp:lastPrinted>
  <dcterms:created xsi:type="dcterms:W3CDTF">2005-07-26T13:28:42Z</dcterms:created>
  <dcterms:modified xsi:type="dcterms:W3CDTF">2011-11-07T16:04:12Z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